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ersonal Files from Work\Personal\Timmins\Select Files from RRedfern Drive\"/>
    </mc:Choice>
  </mc:AlternateContent>
  <xr:revisionPtr revIDLastSave="0" documentId="8_{D48DAD0E-1592-415E-808C-58FAB1307777}" xr6:coauthVersionLast="40" xr6:coauthVersionMax="40" xr10:uidLastSave="{00000000-0000-0000-0000-000000000000}"/>
  <bookViews>
    <workbookView xWindow="32770" yWindow="120" windowWidth="15480" windowHeight="10490" activeTab="2"/>
  </bookViews>
  <sheets>
    <sheet name="GP-11-001" sheetId="1" r:id="rId1"/>
    <sheet name="GP-11-002" sheetId="2" r:id="rId2"/>
    <sheet name="GP-11-003" sheetId="4" r:id="rId3"/>
    <sheet name="GP-11-004" sheetId="5" r:id="rId4"/>
    <sheet name="GP-11-005" sheetId="6" r:id="rId5"/>
    <sheet name="GP-11-009" sheetId="3" r:id="rId6"/>
    <sheet name="GP-11-010" sheetId="10" r:id="rId7"/>
    <sheet name="GP-11-011" sheetId="13" r:id="rId8"/>
    <sheet name="GP-11-012" sheetId="12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6" i="1" l="1"/>
  <c r="E37" i="1"/>
  <c r="E38" i="1"/>
  <c r="E39" i="1"/>
  <c r="E40" i="1"/>
  <c r="E41" i="1"/>
  <c r="E42" i="1"/>
  <c r="E43" i="1"/>
  <c r="E44" i="1"/>
  <c r="E45" i="1"/>
  <c r="E46" i="1"/>
  <c r="E47" i="1"/>
  <c r="E48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E50" i="1"/>
  <c r="F50" i="1"/>
  <c r="G50" i="1"/>
  <c r="H50" i="1"/>
  <c r="E51" i="1"/>
  <c r="F51" i="1"/>
  <c r="G51" i="1"/>
  <c r="H51" i="1"/>
  <c r="E52" i="1"/>
  <c r="F52" i="1"/>
  <c r="G52" i="1"/>
  <c r="H52" i="1"/>
  <c r="E53" i="1"/>
  <c r="F53" i="1"/>
  <c r="G53" i="1"/>
  <c r="H53" i="1"/>
  <c r="E54" i="1"/>
  <c r="F54" i="1"/>
  <c r="G54" i="1"/>
  <c r="H54" i="1"/>
  <c r="E55" i="1"/>
  <c r="F55" i="1"/>
  <c r="G55" i="1"/>
  <c r="H55" i="1"/>
  <c r="E56" i="1"/>
  <c r="F56" i="1"/>
  <c r="G56" i="1"/>
  <c r="H56" i="1"/>
  <c r="E57" i="1"/>
  <c r="F57" i="1"/>
  <c r="G57" i="1"/>
  <c r="H57" i="1"/>
  <c r="E58" i="1"/>
  <c r="F58" i="1"/>
  <c r="G58" i="1"/>
  <c r="H58" i="1"/>
  <c r="H59" i="1"/>
  <c r="E60" i="1"/>
  <c r="H60" i="1"/>
  <c r="E61" i="1"/>
  <c r="E62" i="1"/>
  <c r="E63" i="1"/>
  <c r="E64" i="1"/>
  <c r="E65" i="1"/>
  <c r="E66" i="1"/>
  <c r="H61" i="1"/>
  <c r="H62" i="1"/>
  <c r="H63" i="1"/>
  <c r="H64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H65" i="1"/>
  <c r="H66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35" i="2"/>
  <c r="E36" i="2"/>
  <c r="F36" i="2"/>
  <c r="H36" i="2"/>
  <c r="G36" i="2"/>
  <c r="E37" i="2"/>
  <c r="F37" i="2"/>
  <c r="H37" i="2"/>
  <c r="G37" i="2"/>
  <c r="E38" i="2"/>
  <c r="G38" i="2"/>
  <c r="E39" i="2"/>
  <c r="G39" i="2"/>
  <c r="E40" i="2"/>
  <c r="G40" i="2"/>
  <c r="E41" i="2"/>
  <c r="G41" i="2"/>
  <c r="E42" i="2"/>
  <c r="G42" i="2"/>
  <c r="E43" i="2"/>
  <c r="G43" i="2"/>
  <c r="E44" i="2"/>
  <c r="G44" i="2"/>
  <c r="E45" i="2"/>
  <c r="G45" i="2"/>
  <c r="E46" i="2"/>
  <c r="G46" i="2"/>
  <c r="E47" i="2"/>
  <c r="G47" i="2"/>
  <c r="E48" i="2"/>
  <c r="G48" i="2"/>
  <c r="E49" i="2"/>
  <c r="G49" i="2"/>
  <c r="E50" i="2"/>
  <c r="G50" i="2"/>
  <c r="E51" i="2"/>
  <c r="G51" i="2"/>
  <c r="E52" i="2"/>
  <c r="G52" i="2"/>
  <c r="E53" i="2"/>
  <c r="G53" i="2"/>
  <c r="E54" i="2"/>
  <c r="G54" i="2"/>
  <c r="E55" i="2"/>
  <c r="G55" i="2"/>
  <c r="E56" i="2"/>
  <c r="G56" i="2"/>
  <c r="E57" i="2"/>
  <c r="E58" i="2"/>
  <c r="E59" i="2"/>
  <c r="E60" i="2"/>
  <c r="E61" i="2"/>
  <c r="E62" i="2"/>
  <c r="E63" i="2"/>
  <c r="E64" i="2"/>
  <c r="E65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H57" i="2"/>
  <c r="H58" i="2"/>
  <c r="H59" i="2"/>
  <c r="F60" i="2"/>
  <c r="G61" i="2"/>
  <c r="G62" i="2"/>
  <c r="H87" i="2"/>
  <c r="H88" i="2"/>
  <c r="H89" i="2"/>
  <c r="E90" i="2"/>
  <c r="H90" i="2"/>
  <c r="E91" i="2"/>
  <c r="E92" i="2"/>
  <c r="E93" i="2"/>
  <c r="E94" i="2"/>
  <c r="E95" i="2"/>
  <c r="E106" i="2"/>
  <c r="E107" i="2"/>
  <c r="E108" i="2"/>
  <c r="E109" i="2"/>
  <c r="E110" i="2"/>
  <c r="E111" i="2"/>
  <c r="E112" i="2"/>
  <c r="E113" i="2"/>
  <c r="E114" i="2"/>
  <c r="H91" i="2"/>
  <c r="F92" i="2"/>
  <c r="G92" i="2"/>
  <c r="F93" i="2"/>
  <c r="F94" i="2"/>
  <c r="F95" i="2"/>
  <c r="F106" i="2"/>
  <c r="F107" i="2"/>
  <c r="F108" i="2"/>
  <c r="F109" i="2"/>
  <c r="F110" i="2"/>
  <c r="F111" i="2"/>
  <c r="F112" i="2"/>
  <c r="F113" i="2"/>
  <c r="F114" i="2"/>
  <c r="H115" i="2"/>
  <c r="E116" i="2"/>
  <c r="F116" i="2"/>
  <c r="G116" i="2"/>
  <c r="E117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94" i="2"/>
  <c r="E395" i="2"/>
  <c r="E396" i="2"/>
  <c r="E397" i="2"/>
  <c r="E398" i="2"/>
  <c r="H190" i="2"/>
  <c r="H191" i="2"/>
  <c r="H192" i="2"/>
  <c r="H193" i="2"/>
  <c r="H194" i="2"/>
  <c r="H195" i="2"/>
  <c r="H196" i="2"/>
  <c r="G197" i="2"/>
  <c r="F198" i="2"/>
  <c r="F199" i="2"/>
  <c r="F200" i="2"/>
  <c r="F201" i="2"/>
  <c r="F202" i="2"/>
  <c r="F203" i="2"/>
  <c r="F204" i="2"/>
  <c r="F205" i="2"/>
  <c r="F206" i="2"/>
  <c r="F207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H235" i="2"/>
  <c r="G236" i="2"/>
  <c r="H236" i="2"/>
  <c r="F237" i="2"/>
  <c r="F238" i="2"/>
  <c r="F239" i="2"/>
  <c r="F240" i="2"/>
  <c r="G237" i="2"/>
  <c r="H270" i="2"/>
  <c r="G271" i="2"/>
  <c r="H271" i="2"/>
  <c r="H272" i="2"/>
  <c r="G273" i="2"/>
  <c r="H273" i="2"/>
  <c r="F274" i="2"/>
  <c r="F275" i="2"/>
  <c r="F276" i="2"/>
  <c r="F277" i="2"/>
  <c r="F278" i="2"/>
  <c r="G274" i="2"/>
  <c r="H37" i="4"/>
  <c r="E38" i="4"/>
  <c r="H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H39" i="4"/>
  <c r="H40" i="4"/>
  <c r="G41" i="4"/>
  <c r="H41" i="4"/>
  <c r="F42" i="4"/>
  <c r="G42" i="4"/>
  <c r="G43" i="4"/>
  <c r="G44" i="4"/>
  <c r="G45" i="4"/>
  <c r="H84" i="4"/>
  <c r="H85" i="4"/>
  <c r="G86" i="4"/>
  <c r="F87" i="4"/>
  <c r="F88" i="4"/>
  <c r="H88" i="4"/>
  <c r="H89" i="4"/>
  <c r="H90" i="4"/>
  <c r="H91" i="4"/>
  <c r="H92" i="4"/>
  <c r="H93" i="4"/>
  <c r="H94" i="4"/>
  <c r="H95" i="4"/>
  <c r="H96" i="4"/>
  <c r="H97" i="4"/>
  <c r="H98" i="4"/>
  <c r="H99" i="4"/>
  <c r="H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G37" i="5"/>
  <c r="H37" i="5"/>
  <c r="F38" i="5"/>
  <c r="F39" i="5"/>
  <c r="H59" i="5"/>
  <c r="H60" i="5"/>
  <c r="H61" i="5"/>
  <c r="H62" i="5"/>
  <c r="H63" i="5"/>
  <c r="H64" i="5"/>
  <c r="H65" i="5"/>
  <c r="H37" i="6"/>
  <c r="E38" i="6"/>
  <c r="H38" i="6"/>
  <c r="E39" i="6"/>
  <c r="E40" i="6"/>
  <c r="H39" i="6"/>
  <c r="H40" i="6"/>
  <c r="E41" i="6"/>
  <c r="E42" i="6"/>
  <c r="H41" i="6"/>
  <c r="H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G43" i="6"/>
  <c r="F44" i="6"/>
  <c r="F45" i="6"/>
  <c r="F46" i="6"/>
  <c r="F47" i="6"/>
  <c r="F48" i="6"/>
  <c r="F49" i="6"/>
  <c r="F50" i="6"/>
  <c r="F51" i="6"/>
  <c r="H52" i="6"/>
  <c r="H53" i="6"/>
  <c r="H54" i="6"/>
  <c r="H55" i="6"/>
  <c r="H56" i="6"/>
  <c r="H57" i="6"/>
  <c r="G58" i="6"/>
  <c r="H58" i="6"/>
  <c r="F59" i="6"/>
  <c r="F60" i="6"/>
  <c r="F61" i="6"/>
  <c r="H61" i="6"/>
  <c r="H67" i="6"/>
  <c r="E74" i="6"/>
  <c r="E75" i="6"/>
  <c r="E76" i="6"/>
  <c r="E77" i="6"/>
  <c r="E78" i="6"/>
  <c r="E79" i="6"/>
  <c r="E80" i="6"/>
  <c r="E81" i="6"/>
  <c r="E82" i="6"/>
  <c r="E83" i="6"/>
  <c r="G74" i="6"/>
  <c r="H74" i="6"/>
  <c r="F75" i="6"/>
  <c r="F76" i="6"/>
  <c r="F77" i="6"/>
  <c r="F78" i="6"/>
  <c r="F79" i="6"/>
  <c r="F80" i="6"/>
  <c r="F81" i="6"/>
  <c r="F82" i="6"/>
  <c r="F83" i="6"/>
  <c r="H84" i="6"/>
  <c r="G85" i="6"/>
  <c r="H85" i="6"/>
  <c r="F86" i="6"/>
  <c r="H86" i="6"/>
  <c r="G86" i="6"/>
  <c r="F87" i="6"/>
  <c r="G87" i="6"/>
  <c r="H89" i="6"/>
  <c r="G90" i="6"/>
  <c r="H90" i="6"/>
  <c r="F91" i="6"/>
  <c r="F92" i="6"/>
  <c r="F93" i="6"/>
  <c r="F94" i="6"/>
  <c r="F95" i="6"/>
  <c r="F96" i="6"/>
  <c r="H96" i="6"/>
  <c r="H97" i="6"/>
  <c r="H98" i="6"/>
  <c r="H99" i="6"/>
  <c r="H100" i="6"/>
  <c r="H101" i="6"/>
  <c r="H102" i="6"/>
  <c r="H103" i="6"/>
  <c r="H104" i="6"/>
  <c r="H111" i="6"/>
  <c r="H112" i="6"/>
  <c r="H113" i="6"/>
  <c r="H114" i="6"/>
  <c r="H115" i="6"/>
  <c r="G116" i="6"/>
  <c r="H116" i="6"/>
  <c r="F117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G131" i="6"/>
  <c r="H131" i="6"/>
  <c r="F132" i="6"/>
  <c r="H132" i="6"/>
  <c r="G132" i="6"/>
  <c r="F133" i="6"/>
  <c r="H133" i="6"/>
  <c r="G133" i="6"/>
  <c r="G134" i="6"/>
  <c r="G135" i="6"/>
  <c r="G136" i="6"/>
  <c r="H163" i="6"/>
  <c r="H164" i="6"/>
  <c r="H165" i="6"/>
  <c r="H166" i="6"/>
  <c r="H167" i="6"/>
  <c r="H168" i="6"/>
  <c r="H169" i="6"/>
  <c r="H170" i="6"/>
  <c r="H171" i="6"/>
  <c r="G6" i="3"/>
  <c r="G7" i="3"/>
  <c r="G8" i="3"/>
  <c r="H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7" i="10"/>
  <c r="E78" i="10"/>
  <c r="H78" i="10"/>
  <c r="E79" i="10"/>
  <c r="E80" i="10"/>
  <c r="H79" i="10"/>
  <c r="H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E97" i="10"/>
  <c r="E98" i="10"/>
  <c r="E99" i="10"/>
  <c r="E100" i="10"/>
  <c r="E101" i="10"/>
  <c r="E102" i="10"/>
  <c r="E103" i="10"/>
  <c r="E104" i="10"/>
  <c r="E105" i="10"/>
  <c r="E106" i="10"/>
  <c r="E107" i="10"/>
  <c r="H97" i="10"/>
  <c r="H98" i="10"/>
  <c r="H99" i="10"/>
  <c r="H100" i="10"/>
  <c r="H101" i="10"/>
  <c r="H102" i="10"/>
  <c r="H103" i="10"/>
  <c r="H104" i="10"/>
  <c r="H105" i="10"/>
  <c r="H106" i="10"/>
  <c r="H107" i="10"/>
  <c r="H114" i="10"/>
  <c r="E115" i="10"/>
  <c r="H115" i="10"/>
  <c r="E116" i="10"/>
  <c r="E117" i="10"/>
  <c r="H116" i="10"/>
  <c r="H117" i="10"/>
  <c r="G6" i="13"/>
  <c r="G7" i="13"/>
  <c r="G8" i="13"/>
  <c r="H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75" i="13"/>
  <c r="E76" i="13"/>
  <c r="H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H113" i="13"/>
  <c r="G114" i="13"/>
  <c r="H114" i="13"/>
  <c r="F115" i="13"/>
  <c r="G115" i="13"/>
  <c r="H125" i="13"/>
  <c r="H126" i="13"/>
  <c r="H127" i="13"/>
  <c r="G6" i="12"/>
  <c r="G7" i="12"/>
  <c r="G8" i="12"/>
  <c r="H40" i="12"/>
  <c r="E41" i="12"/>
  <c r="E42" i="12"/>
  <c r="H41" i="12"/>
  <c r="H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55" i="12"/>
  <c r="E56" i="12"/>
  <c r="E57" i="12"/>
  <c r="E58" i="12"/>
  <c r="E59" i="12"/>
  <c r="E60" i="12"/>
  <c r="E61" i="12"/>
  <c r="E62" i="12"/>
  <c r="E63" i="12"/>
  <c r="E64" i="12"/>
  <c r="E65" i="12"/>
  <c r="E66" i="12"/>
  <c r="E67" i="12"/>
  <c r="E68" i="12"/>
  <c r="E69" i="12"/>
  <c r="E70" i="12"/>
  <c r="H43" i="12"/>
  <c r="H44" i="12"/>
  <c r="H45" i="12"/>
  <c r="H46" i="12"/>
  <c r="H47" i="12"/>
  <c r="H48" i="12"/>
  <c r="H49" i="12"/>
  <c r="H50" i="12"/>
  <c r="H51" i="12"/>
  <c r="G52" i="12"/>
  <c r="H52" i="12"/>
  <c r="F53" i="12"/>
  <c r="F54" i="12"/>
  <c r="H60" i="12"/>
  <c r="H61" i="12"/>
  <c r="H62" i="12"/>
  <c r="H63" i="12"/>
  <c r="H64" i="12"/>
  <c r="H65" i="12"/>
  <c r="H66" i="12"/>
  <c r="H67" i="12"/>
  <c r="H68" i="12"/>
  <c r="H69" i="12"/>
  <c r="H70" i="12"/>
  <c r="H77" i="12"/>
  <c r="E78" i="12"/>
  <c r="E79" i="12"/>
  <c r="E80" i="12"/>
  <c r="E81" i="12"/>
  <c r="E82" i="12"/>
  <c r="E83" i="12"/>
  <c r="E84" i="12"/>
  <c r="E85" i="12"/>
  <c r="E86" i="12"/>
  <c r="E87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H78" i="12"/>
  <c r="H79" i="12"/>
  <c r="H80" i="12"/>
  <c r="G81" i="12"/>
  <c r="H81" i="12"/>
  <c r="F82" i="12"/>
  <c r="G82" i="12"/>
  <c r="G83" i="12"/>
  <c r="H82" i="12"/>
  <c r="F83" i="12"/>
  <c r="F84" i="12"/>
  <c r="F85" i="12"/>
  <c r="F86" i="12"/>
  <c r="F87" i="12"/>
  <c r="F88" i="12"/>
  <c r="F89" i="12"/>
  <c r="F90" i="12"/>
  <c r="F91" i="12"/>
  <c r="F92" i="12"/>
  <c r="F93" i="12"/>
  <c r="F94" i="12"/>
  <c r="F95" i="12"/>
  <c r="F96" i="12"/>
  <c r="F97" i="12"/>
  <c r="F98" i="12"/>
  <c r="F99" i="12"/>
  <c r="F100" i="12"/>
  <c r="H100" i="12"/>
  <c r="H101" i="12"/>
  <c r="H102" i="12"/>
  <c r="H103" i="12"/>
  <c r="H104" i="12"/>
  <c r="H105" i="12"/>
  <c r="H106" i="12"/>
  <c r="H107" i="12"/>
  <c r="H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E132" i="12"/>
  <c r="E133" i="12"/>
  <c r="E134" i="12"/>
  <c r="E135" i="12"/>
  <c r="E136" i="12"/>
  <c r="E137" i="12"/>
  <c r="E138" i="12"/>
  <c r="E139" i="12"/>
  <c r="E140" i="12"/>
  <c r="E141" i="12"/>
  <c r="E142" i="12"/>
  <c r="E143" i="12"/>
  <c r="G115" i="12"/>
  <c r="F116" i="12"/>
  <c r="F117" i="12"/>
  <c r="F118" i="12"/>
  <c r="F119" i="12"/>
  <c r="F120" i="12"/>
  <c r="F121" i="12"/>
  <c r="F122" i="12"/>
  <c r="F123" i="12"/>
  <c r="F124" i="12"/>
  <c r="H124" i="12"/>
  <c r="H125" i="12"/>
  <c r="G126" i="12"/>
  <c r="F127" i="12"/>
  <c r="F128" i="12"/>
  <c r="F129" i="12"/>
  <c r="F130" i="12"/>
  <c r="F131" i="12"/>
  <c r="F132" i="12"/>
  <c r="F133" i="12"/>
  <c r="F134" i="12"/>
  <c r="F135" i="12"/>
  <c r="F136" i="12"/>
  <c r="F137" i="12"/>
  <c r="H137" i="12"/>
  <c r="H138" i="12"/>
  <c r="H139" i="12"/>
  <c r="H140" i="12"/>
  <c r="H141" i="12"/>
  <c r="H142" i="12"/>
  <c r="H143" i="12"/>
  <c r="H42" i="4"/>
  <c r="F43" i="4"/>
  <c r="H43" i="4"/>
  <c r="G53" i="12"/>
  <c r="F134" i="6"/>
  <c r="F40" i="5"/>
  <c r="F116" i="13"/>
  <c r="F117" i="13"/>
  <c r="F118" i="13"/>
  <c r="F119" i="13"/>
  <c r="F120" i="13"/>
  <c r="G59" i="6"/>
  <c r="H274" i="2"/>
  <c r="G275" i="2"/>
  <c r="F241" i="2"/>
  <c r="G63" i="2"/>
  <c r="G64" i="2"/>
  <c r="G65" i="2"/>
  <c r="H197" i="2"/>
  <c r="G198" i="2"/>
  <c r="F61" i="2"/>
  <c r="F62" i="2"/>
  <c r="F63" i="2"/>
  <c r="F64" i="2"/>
  <c r="F65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H60" i="2"/>
  <c r="H116" i="2"/>
  <c r="F117" i="2"/>
  <c r="H117" i="2"/>
  <c r="F118" i="2"/>
  <c r="H59" i="6"/>
  <c r="G60" i="6"/>
  <c r="F41" i="5"/>
  <c r="G54" i="12"/>
  <c r="H53" i="12"/>
  <c r="H62" i="2"/>
  <c r="F44" i="4"/>
  <c r="F45" i="4"/>
  <c r="F46" i="4"/>
  <c r="H198" i="2"/>
  <c r="G199" i="2"/>
  <c r="F242" i="2"/>
  <c r="F243" i="2"/>
  <c r="H61" i="2"/>
  <c r="H63" i="2"/>
  <c r="H275" i="2"/>
  <c r="G276" i="2"/>
  <c r="H134" i="6"/>
  <c r="F135" i="6"/>
  <c r="F42" i="5"/>
  <c r="H118" i="2"/>
  <c r="F119" i="2"/>
  <c r="H199" i="2"/>
  <c r="G200" i="2"/>
  <c r="G55" i="12"/>
  <c r="H64" i="2"/>
  <c r="H60" i="6"/>
  <c r="G61" i="6"/>
  <c r="G277" i="2"/>
  <c r="H135" i="6"/>
  <c r="F136" i="6"/>
  <c r="H277" i="2"/>
  <c r="G278" i="2"/>
  <c r="H119" i="2"/>
  <c r="F120" i="2"/>
  <c r="G62" i="6"/>
  <c r="H200" i="2"/>
  <c r="G201" i="2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137" i="6"/>
  <c r="F250" i="2"/>
  <c r="G56" i="12"/>
  <c r="G279" i="2"/>
  <c r="F138" i="6"/>
  <c r="F251" i="2"/>
  <c r="F252" i="2"/>
  <c r="H120" i="2"/>
  <c r="F121" i="2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74" i="4"/>
  <c r="F75" i="4"/>
  <c r="F76" i="4"/>
  <c r="F77" i="4"/>
  <c r="F78" i="4"/>
  <c r="F79" i="4"/>
  <c r="F80" i="4"/>
  <c r="F81" i="4"/>
  <c r="F82" i="4"/>
  <c r="F83" i="4"/>
  <c r="H201" i="2"/>
  <c r="G202" i="2"/>
  <c r="H202" i="2"/>
  <c r="G57" i="12"/>
  <c r="F121" i="13"/>
  <c r="F122" i="13"/>
  <c r="F123" i="13"/>
  <c r="F124" i="13"/>
  <c r="H124" i="13"/>
  <c r="F139" i="6"/>
  <c r="F140" i="6"/>
  <c r="F141" i="6"/>
  <c r="G286" i="2"/>
  <c r="G203" i="2"/>
  <c r="H203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G287" i="2"/>
  <c r="G288" i="2"/>
  <c r="F148" i="6"/>
  <c r="G289" i="2"/>
  <c r="G290" i="2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H162" i="6"/>
  <c r="G291" i="2"/>
  <c r="G204" i="2"/>
  <c r="H43" i="6"/>
  <c r="G44" i="6"/>
  <c r="H44" i="4"/>
  <c r="H276" i="2"/>
  <c r="H65" i="2"/>
  <c r="G70" i="2"/>
  <c r="H115" i="12"/>
  <c r="G116" i="12"/>
  <c r="G84" i="12"/>
  <c r="H83" i="12"/>
  <c r="H136" i="6"/>
  <c r="G137" i="6"/>
  <c r="F62" i="6"/>
  <c r="F63" i="6"/>
  <c r="F64" i="6"/>
  <c r="F65" i="6"/>
  <c r="F66" i="6"/>
  <c r="G46" i="4"/>
  <c r="H45" i="4"/>
  <c r="G63" i="6"/>
  <c r="G58" i="12"/>
  <c r="H121" i="2"/>
  <c r="F122" i="2"/>
  <c r="G127" i="12"/>
  <c r="H126" i="12"/>
  <c r="F55" i="12"/>
  <c r="H54" i="12"/>
  <c r="G116" i="13"/>
  <c r="H115" i="13"/>
  <c r="F88" i="6"/>
  <c r="H88" i="6"/>
  <c r="H87" i="6"/>
  <c r="F279" i="2"/>
  <c r="H278" i="2"/>
  <c r="G91" i="6"/>
  <c r="G75" i="6"/>
  <c r="G38" i="5"/>
  <c r="H86" i="4"/>
  <c r="G87" i="4"/>
  <c r="H87" i="4"/>
  <c r="F38" i="2"/>
  <c r="H237" i="2"/>
  <c r="G238" i="2"/>
  <c r="G93" i="2"/>
  <c r="H92" i="2"/>
  <c r="H93" i="2"/>
  <c r="G94" i="2"/>
  <c r="G92" i="6"/>
  <c r="H91" i="6"/>
  <c r="F56" i="12"/>
  <c r="H55" i="12"/>
  <c r="H84" i="12"/>
  <c r="G85" i="12"/>
  <c r="G239" i="2"/>
  <c r="H238" i="2"/>
  <c r="H62" i="6"/>
  <c r="G117" i="12"/>
  <c r="H116" i="12"/>
  <c r="G39" i="5"/>
  <c r="H38" i="5"/>
  <c r="F286" i="2"/>
  <c r="H279" i="2"/>
  <c r="H116" i="13"/>
  <c r="G117" i="13"/>
  <c r="G128" i="12"/>
  <c r="H127" i="12"/>
  <c r="G292" i="2"/>
  <c r="H122" i="2"/>
  <c r="F123" i="2"/>
  <c r="H63" i="6"/>
  <c r="G64" i="6"/>
  <c r="G138" i="6"/>
  <c r="H137" i="6"/>
  <c r="G205" i="2"/>
  <c r="H204" i="2"/>
  <c r="H38" i="2"/>
  <c r="F39" i="2"/>
  <c r="H75" i="6"/>
  <c r="G76" i="6"/>
  <c r="G47" i="4"/>
  <c r="H46" i="4"/>
  <c r="H70" i="2"/>
  <c r="G71" i="2"/>
  <c r="H44" i="6"/>
  <c r="G45" i="6"/>
  <c r="G139" i="6"/>
  <c r="H138" i="6"/>
  <c r="F57" i="12"/>
  <c r="H56" i="12"/>
  <c r="G77" i="6"/>
  <c r="H76" i="6"/>
  <c r="H64" i="6"/>
  <c r="G65" i="6"/>
  <c r="G293" i="2"/>
  <c r="G129" i="12"/>
  <c r="H128" i="12"/>
  <c r="F287" i="2"/>
  <c r="H286" i="2"/>
  <c r="G118" i="12"/>
  <c r="H117" i="12"/>
  <c r="H85" i="12"/>
  <c r="G86" i="12"/>
  <c r="H205" i="2"/>
  <c r="G206" i="2"/>
  <c r="G118" i="13"/>
  <c r="H117" i="13"/>
  <c r="G93" i="6"/>
  <c r="H92" i="6"/>
  <c r="G240" i="2"/>
  <c r="H239" i="2"/>
  <c r="H71" i="2"/>
  <c r="G72" i="2"/>
  <c r="H45" i="6"/>
  <c r="G46" i="6"/>
  <c r="H39" i="2"/>
  <c r="F40" i="2"/>
  <c r="F124" i="2"/>
  <c r="H123" i="2"/>
  <c r="G40" i="5"/>
  <c r="H39" i="5"/>
  <c r="G95" i="2"/>
  <c r="H94" i="2"/>
  <c r="H47" i="4"/>
  <c r="G48" i="4"/>
  <c r="H46" i="6"/>
  <c r="G47" i="6"/>
  <c r="G87" i="12"/>
  <c r="H86" i="12"/>
  <c r="G294" i="2"/>
  <c r="H95" i="2"/>
  <c r="G106" i="2"/>
  <c r="H124" i="2"/>
  <c r="F125" i="2"/>
  <c r="H240" i="2"/>
  <c r="G241" i="2"/>
  <c r="G119" i="13"/>
  <c r="H118" i="13"/>
  <c r="F288" i="2"/>
  <c r="H287" i="2"/>
  <c r="H77" i="6"/>
  <c r="G78" i="6"/>
  <c r="H139" i="6"/>
  <c r="G140" i="6"/>
  <c r="G49" i="4"/>
  <c r="H48" i="4"/>
  <c r="H40" i="2"/>
  <c r="F41" i="2"/>
  <c r="G73" i="2"/>
  <c r="H72" i="2"/>
  <c r="H206" i="2"/>
  <c r="G207" i="2"/>
  <c r="H65" i="6"/>
  <c r="G66" i="6"/>
  <c r="H66" i="6"/>
  <c r="H40" i="5"/>
  <c r="G41" i="5"/>
  <c r="G94" i="6"/>
  <c r="H93" i="6"/>
  <c r="H118" i="12"/>
  <c r="G119" i="12"/>
  <c r="H129" i="12"/>
  <c r="G130" i="12"/>
  <c r="F58" i="12"/>
  <c r="H57" i="12"/>
  <c r="G42" i="5"/>
  <c r="H41" i="5"/>
  <c r="H41" i="2"/>
  <c r="F42" i="2"/>
  <c r="H106" i="2"/>
  <c r="G107" i="2"/>
  <c r="F59" i="12"/>
  <c r="H59" i="12"/>
  <c r="H58" i="12"/>
  <c r="G88" i="12"/>
  <c r="H87" i="12"/>
  <c r="G131" i="12"/>
  <c r="H130" i="12"/>
  <c r="H78" i="6"/>
  <c r="G79" i="6"/>
  <c r="F126" i="2"/>
  <c r="H125" i="2"/>
  <c r="G295" i="2"/>
  <c r="G48" i="6"/>
  <c r="H47" i="6"/>
  <c r="H119" i="12"/>
  <c r="G120" i="12"/>
  <c r="H207" i="2"/>
  <c r="G214" i="2"/>
  <c r="G141" i="6"/>
  <c r="H140" i="6"/>
  <c r="G242" i="2"/>
  <c r="H241" i="2"/>
  <c r="F289" i="2"/>
  <c r="H288" i="2"/>
  <c r="H94" i="6"/>
  <c r="G95" i="6"/>
  <c r="H95" i="6"/>
  <c r="H73" i="2"/>
  <c r="G74" i="2"/>
  <c r="G50" i="4"/>
  <c r="H49" i="4"/>
  <c r="G120" i="13"/>
  <c r="H119" i="13"/>
  <c r="H214" i="2"/>
  <c r="G215" i="2"/>
  <c r="H42" i="2"/>
  <c r="F43" i="2"/>
  <c r="H74" i="2"/>
  <c r="G75" i="2"/>
  <c r="G296" i="2"/>
  <c r="H79" i="6"/>
  <c r="G80" i="6"/>
  <c r="H107" i="2"/>
  <c r="G108" i="2"/>
  <c r="G51" i="4"/>
  <c r="H50" i="4"/>
  <c r="G243" i="2"/>
  <c r="H242" i="2"/>
  <c r="H48" i="6"/>
  <c r="G49" i="6"/>
  <c r="F127" i="2"/>
  <c r="H126" i="2"/>
  <c r="G132" i="12"/>
  <c r="H131" i="12"/>
  <c r="G121" i="12"/>
  <c r="H120" i="12"/>
  <c r="G121" i="13"/>
  <c r="H120" i="13"/>
  <c r="F290" i="2"/>
  <c r="H289" i="2"/>
  <c r="G148" i="6"/>
  <c r="H141" i="6"/>
  <c r="H88" i="12"/>
  <c r="G89" i="12"/>
  <c r="G43" i="5"/>
  <c r="H42" i="5"/>
  <c r="H49" i="6"/>
  <c r="G50" i="6"/>
  <c r="G81" i="6"/>
  <c r="H80" i="6"/>
  <c r="H75" i="2"/>
  <c r="G76" i="2"/>
  <c r="H215" i="2"/>
  <c r="G216" i="2"/>
  <c r="G44" i="5"/>
  <c r="H43" i="5"/>
  <c r="G149" i="6"/>
  <c r="H148" i="6"/>
  <c r="H121" i="13"/>
  <c r="G122" i="13"/>
  <c r="H132" i="12"/>
  <c r="G133" i="12"/>
  <c r="G52" i="4"/>
  <c r="H51" i="4"/>
  <c r="H89" i="12"/>
  <c r="G90" i="12"/>
  <c r="G109" i="2"/>
  <c r="H108" i="2"/>
  <c r="G297" i="2"/>
  <c r="H43" i="2"/>
  <c r="F44" i="2"/>
  <c r="F291" i="2"/>
  <c r="H290" i="2"/>
  <c r="G122" i="12"/>
  <c r="H121" i="12"/>
  <c r="H127" i="2"/>
  <c r="F128" i="2"/>
  <c r="G250" i="2"/>
  <c r="H243" i="2"/>
  <c r="H128" i="2"/>
  <c r="F129" i="2"/>
  <c r="G298" i="2"/>
  <c r="H133" i="12"/>
  <c r="G134" i="12"/>
  <c r="H216" i="2"/>
  <c r="G217" i="2"/>
  <c r="H44" i="2"/>
  <c r="F45" i="2"/>
  <c r="G123" i="13"/>
  <c r="H123" i="13"/>
  <c r="H122" i="13"/>
  <c r="H76" i="2"/>
  <c r="G77" i="2"/>
  <c r="H50" i="6"/>
  <c r="G51" i="6"/>
  <c r="H51" i="6"/>
  <c r="G91" i="12"/>
  <c r="H90" i="12"/>
  <c r="F292" i="2"/>
  <c r="H291" i="2"/>
  <c r="G150" i="6"/>
  <c r="H149" i="6"/>
  <c r="G82" i="6"/>
  <c r="H81" i="6"/>
  <c r="G251" i="2"/>
  <c r="H250" i="2"/>
  <c r="G123" i="12"/>
  <c r="H123" i="12"/>
  <c r="H122" i="12"/>
  <c r="H109" i="2"/>
  <c r="G110" i="2"/>
  <c r="G53" i="4"/>
  <c r="H52" i="4"/>
  <c r="G45" i="5"/>
  <c r="H44" i="5"/>
  <c r="H217" i="2"/>
  <c r="G218" i="2"/>
  <c r="G299" i="2"/>
  <c r="G54" i="4"/>
  <c r="H53" i="4"/>
  <c r="H82" i="6"/>
  <c r="G83" i="6"/>
  <c r="H83" i="6"/>
  <c r="F293" i="2"/>
  <c r="H292" i="2"/>
  <c r="H110" i="2"/>
  <c r="G111" i="2"/>
  <c r="H77" i="2"/>
  <c r="G78" i="2"/>
  <c r="H45" i="2"/>
  <c r="F46" i="2"/>
  <c r="H134" i="12"/>
  <c r="G135" i="12"/>
  <c r="H129" i="2"/>
  <c r="F130" i="2"/>
  <c r="G46" i="5"/>
  <c r="H45" i="5"/>
  <c r="G252" i="2"/>
  <c r="H251" i="2"/>
  <c r="G151" i="6"/>
  <c r="H150" i="6"/>
  <c r="G92" i="12"/>
  <c r="H91" i="12"/>
  <c r="H135" i="12"/>
  <c r="G136" i="12"/>
  <c r="H136" i="12"/>
  <c r="H78" i="2"/>
  <c r="G79" i="2"/>
  <c r="H218" i="2"/>
  <c r="G219" i="2"/>
  <c r="G152" i="6"/>
  <c r="H151" i="6"/>
  <c r="G47" i="5"/>
  <c r="H46" i="5"/>
  <c r="F294" i="2"/>
  <c r="H293" i="2"/>
  <c r="G55" i="4"/>
  <c r="H54" i="4"/>
  <c r="H130" i="2"/>
  <c r="F131" i="2"/>
  <c r="H46" i="2"/>
  <c r="F47" i="2"/>
  <c r="H111" i="2"/>
  <c r="G112" i="2"/>
  <c r="G300" i="2"/>
  <c r="H92" i="12"/>
  <c r="G93" i="12"/>
  <c r="G253" i="2"/>
  <c r="H252" i="2"/>
  <c r="G301" i="2"/>
  <c r="H47" i="2"/>
  <c r="F48" i="2"/>
  <c r="H219" i="2"/>
  <c r="G220" i="2"/>
  <c r="G254" i="2"/>
  <c r="H253" i="2"/>
  <c r="G56" i="4"/>
  <c r="H55" i="4"/>
  <c r="G48" i="5"/>
  <c r="H47" i="5"/>
  <c r="H93" i="12"/>
  <c r="G94" i="12"/>
  <c r="G113" i="2"/>
  <c r="H112" i="2"/>
  <c r="H131" i="2"/>
  <c r="F142" i="2"/>
  <c r="H79" i="2"/>
  <c r="G80" i="2"/>
  <c r="F295" i="2"/>
  <c r="H294" i="2"/>
  <c r="G153" i="6"/>
  <c r="H152" i="6"/>
  <c r="H48" i="2"/>
  <c r="F49" i="2"/>
  <c r="G114" i="2"/>
  <c r="H114" i="2"/>
  <c r="H113" i="2"/>
  <c r="G255" i="2"/>
  <c r="H254" i="2"/>
  <c r="H220" i="2"/>
  <c r="G221" i="2"/>
  <c r="G302" i="2"/>
  <c r="H80" i="2"/>
  <c r="G81" i="2"/>
  <c r="G154" i="6"/>
  <c r="H153" i="6"/>
  <c r="G49" i="5"/>
  <c r="H48" i="5"/>
  <c r="H142" i="2"/>
  <c r="F143" i="2"/>
  <c r="G95" i="12"/>
  <c r="H94" i="12"/>
  <c r="F296" i="2"/>
  <c r="H295" i="2"/>
  <c r="G57" i="4"/>
  <c r="H56" i="4"/>
  <c r="H81" i="2"/>
  <c r="G82" i="2"/>
  <c r="H221" i="2"/>
  <c r="G222" i="2"/>
  <c r="G58" i="4"/>
  <c r="H57" i="4"/>
  <c r="G50" i="5"/>
  <c r="H49" i="5"/>
  <c r="H143" i="2"/>
  <c r="F144" i="2"/>
  <c r="G303" i="2"/>
  <c r="H49" i="2"/>
  <c r="F50" i="2"/>
  <c r="G96" i="12"/>
  <c r="H95" i="12"/>
  <c r="F297" i="2"/>
  <c r="H296" i="2"/>
  <c r="G155" i="6"/>
  <c r="H154" i="6"/>
  <c r="G256" i="2"/>
  <c r="H255" i="2"/>
  <c r="G156" i="6"/>
  <c r="H155" i="6"/>
  <c r="G51" i="5"/>
  <c r="H50" i="5"/>
  <c r="H50" i="2"/>
  <c r="F51" i="2"/>
  <c r="H144" i="2"/>
  <c r="F145" i="2"/>
  <c r="H82" i="2"/>
  <c r="G83" i="2"/>
  <c r="H222" i="2"/>
  <c r="G223" i="2"/>
  <c r="H96" i="12"/>
  <c r="G97" i="12"/>
  <c r="G304" i="2"/>
  <c r="H256" i="2"/>
  <c r="G257" i="2"/>
  <c r="F298" i="2"/>
  <c r="H297" i="2"/>
  <c r="G59" i="4"/>
  <c r="H58" i="4"/>
  <c r="G258" i="2"/>
  <c r="H257" i="2"/>
  <c r="H97" i="12"/>
  <c r="G98" i="12"/>
  <c r="H83" i="2"/>
  <c r="G84" i="2"/>
  <c r="H51" i="2"/>
  <c r="F52" i="2"/>
  <c r="G60" i="4"/>
  <c r="H59" i="4"/>
  <c r="G157" i="6"/>
  <c r="H156" i="6"/>
  <c r="G305" i="2"/>
  <c r="H223" i="2"/>
  <c r="G224" i="2"/>
  <c r="H145" i="2"/>
  <c r="F146" i="2"/>
  <c r="F299" i="2"/>
  <c r="H298" i="2"/>
  <c r="G52" i="5"/>
  <c r="H51" i="5"/>
  <c r="G99" i="12"/>
  <c r="H99" i="12"/>
  <c r="H98" i="12"/>
  <c r="F300" i="2"/>
  <c r="H299" i="2"/>
  <c r="G306" i="2"/>
  <c r="H84" i="2"/>
  <c r="G85" i="2"/>
  <c r="H224" i="2"/>
  <c r="G225" i="2"/>
  <c r="H52" i="2"/>
  <c r="F53" i="2"/>
  <c r="G158" i="6"/>
  <c r="H157" i="6"/>
  <c r="H146" i="2"/>
  <c r="F147" i="2"/>
  <c r="G53" i="5"/>
  <c r="H52" i="5"/>
  <c r="G61" i="4"/>
  <c r="H60" i="4"/>
  <c r="G259" i="2"/>
  <c r="H258" i="2"/>
  <c r="H53" i="2"/>
  <c r="F54" i="2"/>
  <c r="F301" i="2"/>
  <c r="H300" i="2"/>
  <c r="H225" i="2"/>
  <c r="G226" i="2"/>
  <c r="G307" i="2"/>
  <c r="H147" i="2"/>
  <c r="F148" i="2"/>
  <c r="H85" i="2"/>
  <c r="G86" i="2"/>
  <c r="H86" i="2"/>
  <c r="G62" i="4"/>
  <c r="H61" i="4"/>
  <c r="G260" i="2"/>
  <c r="H259" i="2"/>
  <c r="G54" i="5"/>
  <c r="H53" i="5"/>
  <c r="G159" i="6"/>
  <c r="H158" i="6"/>
  <c r="G308" i="2"/>
  <c r="G160" i="6"/>
  <c r="H159" i="6"/>
  <c r="G261" i="2"/>
  <c r="H260" i="2"/>
  <c r="F302" i="2"/>
  <c r="H301" i="2"/>
  <c r="H148" i="2"/>
  <c r="F149" i="2"/>
  <c r="H226" i="2"/>
  <c r="G227" i="2"/>
  <c r="H54" i="2"/>
  <c r="F55" i="2"/>
  <c r="G55" i="5"/>
  <c r="H54" i="5"/>
  <c r="G63" i="4"/>
  <c r="H62" i="4"/>
  <c r="H227" i="2"/>
  <c r="G228" i="2"/>
  <c r="G56" i="5"/>
  <c r="H55" i="5"/>
  <c r="F303" i="2"/>
  <c r="H302" i="2"/>
  <c r="G161" i="6"/>
  <c r="H161" i="6"/>
  <c r="H160" i="6"/>
  <c r="H55" i="2"/>
  <c r="F56" i="2"/>
  <c r="H56" i="2"/>
  <c r="H149" i="2"/>
  <c r="F150" i="2"/>
  <c r="G309" i="2"/>
  <c r="G64" i="4"/>
  <c r="H63" i="4"/>
  <c r="G262" i="2"/>
  <c r="H261" i="2"/>
  <c r="H150" i="2"/>
  <c r="F151" i="2"/>
  <c r="G65" i="4"/>
  <c r="H64" i="4"/>
  <c r="G57" i="5"/>
  <c r="H56" i="5"/>
  <c r="G310" i="2"/>
  <c r="H228" i="2"/>
  <c r="G229" i="2"/>
  <c r="G263" i="2"/>
  <c r="H262" i="2"/>
  <c r="F304" i="2"/>
  <c r="H303" i="2"/>
  <c r="G311" i="2"/>
  <c r="G264" i="2"/>
  <c r="H263" i="2"/>
  <c r="G66" i="4"/>
  <c r="H65" i="4"/>
  <c r="H229" i="2"/>
  <c r="G230" i="2"/>
  <c r="H151" i="2"/>
  <c r="F152" i="2"/>
  <c r="F305" i="2"/>
  <c r="H304" i="2"/>
  <c r="G58" i="5"/>
  <c r="H58" i="5"/>
  <c r="H57" i="5"/>
  <c r="H152" i="2"/>
  <c r="F153" i="2"/>
  <c r="H230" i="2"/>
  <c r="G231" i="2"/>
  <c r="F306" i="2"/>
  <c r="H305" i="2"/>
  <c r="G265" i="2"/>
  <c r="H264" i="2"/>
  <c r="G67" i="4"/>
  <c r="H66" i="4"/>
  <c r="G312" i="2"/>
  <c r="G313" i="2"/>
  <c r="H153" i="2"/>
  <c r="F154" i="2"/>
  <c r="H231" i="2"/>
  <c r="G232" i="2"/>
  <c r="G266" i="2"/>
  <c r="H265" i="2"/>
  <c r="G74" i="4"/>
  <c r="H67" i="4"/>
  <c r="F307" i="2"/>
  <c r="H306" i="2"/>
  <c r="H154" i="2"/>
  <c r="F155" i="2"/>
  <c r="G267" i="2"/>
  <c r="H266" i="2"/>
  <c r="H232" i="2"/>
  <c r="G233" i="2"/>
  <c r="G314" i="2"/>
  <c r="F308" i="2"/>
  <c r="H307" i="2"/>
  <c r="G75" i="4"/>
  <c r="H74" i="4"/>
  <c r="G76" i="4"/>
  <c r="H75" i="4"/>
  <c r="G315" i="2"/>
  <c r="G268" i="2"/>
  <c r="H267" i="2"/>
  <c r="H233" i="2"/>
  <c r="G234" i="2"/>
  <c r="H234" i="2"/>
  <c r="H155" i="2"/>
  <c r="F156" i="2"/>
  <c r="F309" i="2"/>
  <c r="H308" i="2"/>
  <c r="G322" i="2"/>
  <c r="F310" i="2"/>
  <c r="H309" i="2"/>
  <c r="F157" i="2"/>
  <c r="H156" i="2"/>
  <c r="G269" i="2"/>
  <c r="H269" i="2"/>
  <c r="H268" i="2"/>
  <c r="G77" i="4"/>
  <c r="H76" i="4"/>
  <c r="F311" i="2"/>
  <c r="H310" i="2"/>
  <c r="G323" i="2"/>
  <c r="G78" i="4"/>
  <c r="H77" i="4"/>
  <c r="F158" i="2"/>
  <c r="H157" i="2"/>
  <c r="G324" i="2"/>
  <c r="F159" i="2"/>
  <c r="H158" i="2"/>
  <c r="G79" i="4"/>
  <c r="H78" i="4"/>
  <c r="F312" i="2"/>
  <c r="H311" i="2"/>
  <c r="F313" i="2"/>
  <c r="H312" i="2"/>
  <c r="H159" i="2"/>
  <c r="F160" i="2"/>
  <c r="G325" i="2"/>
  <c r="G80" i="4"/>
  <c r="H79" i="4"/>
  <c r="H160" i="2"/>
  <c r="F161" i="2"/>
  <c r="G81" i="4"/>
  <c r="H80" i="4"/>
  <c r="G326" i="2"/>
  <c r="F314" i="2"/>
  <c r="H313" i="2"/>
  <c r="F315" i="2"/>
  <c r="H314" i="2"/>
  <c r="H161" i="2"/>
  <c r="F162" i="2"/>
  <c r="G82" i="4"/>
  <c r="H81" i="4"/>
  <c r="G327" i="2"/>
  <c r="H162" i="2"/>
  <c r="F163" i="2"/>
  <c r="G328" i="2"/>
  <c r="G83" i="4"/>
  <c r="H83" i="4"/>
  <c r="H82" i="4"/>
  <c r="F322" i="2"/>
  <c r="H315" i="2"/>
  <c r="F323" i="2"/>
  <c r="H322" i="2"/>
  <c r="H163" i="2"/>
  <c r="F164" i="2"/>
  <c r="G329" i="2"/>
  <c r="H164" i="2"/>
  <c r="F165" i="2"/>
  <c r="G330" i="2"/>
  <c r="F324" i="2"/>
  <c r="H323" i="2"/>
  <c r="H165" i="2"/>
  <c r="F166" i="2"/>
  <c r="G331" i="2"/>
  <c r="F325" i="2"/>
  <c r="H324" i="2"/>
  <c r="G332" i="2"/>
  <c r="H166" i="2"/>
  <c r="F167" i="2"/>
  <c r="F326" i="2"/>
  <c r="H325" i="2"/>
  <c r="H167" i="2"/>
  <c r="F178" i="2"/>
  <c r="G333" i="2"/>
  <c r="F327" i="2"/>
  <c r="H326" i="2"/>
  <c r="G334" i="2"/>
  <c r="H178" i="2"/>
  <c r="F179" i="2"/>
  <c r="F328" i="2"/>
  <c r="H327" i="2"/>
  <c r="G335" i="2"/>
  <c r="H179" i="2"/>
  <c r="F180" i="2"/>
  <c r="F329" i="2"/>
  <c r="H328" i="2"/>
  <c r="H180" i="2"/>
  <c r="F181" i="2"/>
  <c r="F330" i="2"/>
  <c r="H329" i="2"/>
  <c r="G336" i="2"/>
  <c r="F331" i="2"/>
  <c r="H330" i="2"/>
  <c r="G337" i="2"/>
  <c r="H181" i="2"/>
  <c r="F182" i="2"/>
  <c r="G338" i="2"/>
  <c r="H182" i="2"/>
  <c r="F183" i="2"/>
  <c r="F332" i="2"/>
  <c r="H331" i="2"/>
  <c r="H183" i="2"/>
  <c r="F184" i="2"/>
  <c r="G339" i="2"/>
  <c r="F333" i="2"/>
  <c r="H332" i="2"/>
  <c r="G340" i="2"/>
  <c r="H184" i="2"/>
  <c r="F185" i="2"/>
  <c r="F334" i="2"/>
  <c r="H333" i="2"/>
  <c r="H185" i="2"/>
  <c r="F186" i="2"/>
  <c r="F335" i="2"/>
  <c r="H334" i="2"/>
  <c r="G341" i="2"/>
  <c r="F336" i="2"/>
  <c r="H335" i="2"/>
  <c r="G342" i="2"/>
  <c r="F187" i="2"/>
  <c r="H186" i="2"/>
  <c r="G343" i="2"/>
  <c r="H187" i="2"/>
  <c r="F188" i="2"/>
  <c r="F337" i="2"/>
  <c r="H336" i="2"/>
  <c r="H188" i="2"/>
  <c r="F189" i="2"/>
  <c r="H189" i="2"/>
  <c r="G344" i="2"/>
  <c r="F338" i="2"/>
  <c r="H337" i="2"/>
  <c r="G345" i="2"/>
  <c r="F339" i="2"/>
  <c r="H338" i="2"/>
  <c r="F340" i="2"/>
  <c r="H339" i="2"/>
  <c r="G346" i="2"/>
  <c r="G347" i="2"/>
  <c r="F341" i="2"/>
  <c r="H340" i="2"/>
  <c r="F342" i="2"/>
  <c r="H341" i="2"/>
  <c r="G348" i="2"/>
  <c r="G349" i="2"/>
  <c r="F343" i="2"/>
  <c r="H342" i="2"/>
  <c r="F344" i="2"/>
  <c r="H343" i="2"/>
  <c r="G350" i="2"/>
  <c r="G351" i="2"/>
  <c r="F345" i="2"/>
  <c r="H344" i="2"/>
  <c r="F346" i="2"/>
  <c r="H345" i="2"/>
  <c r="G358" i="2"/>
  <c r="G359" i="2"/>
  <c r="F347" i="2"/>
  <c r="H346" i="2"/>
  <c r="G360" i="2"/>
  <c r="F348" i="2"/>
  <c r="H347" i="2"/>
  <c r="F349" i="2"/>
  <c r="H348" i="2"/>
  <c r="G361" i="2"/>
  <c r="G362" i="2"/>
  <c r="F350" i="2"/>
  <c r="H349" i="2"/>
  <c r="F351" i="2"/>
  <c r="H350" i="2"/>
  <c r="G363" i="2"/>
  <c r="F358" i="2"/>
  <c r="H351" i="2"/>
  <c r="G364" i="2"/>
  <c r="G365" i="2"/>
  <c r="F359" i="2"/>
  <c r="H358" i="2"/>
  <c r="F360" i="2"/>
  <c r="H359" i="2"/>
  <c r="G366" i="2"/>
  <c r="G367" i="2"/>
  <c r="F361" i="2"/>
  <c r="H360" i="2"/>
  <c r="F362" i="2"/>
  <c r="H361" i="2"/>
  <c r="G368" i="2"/>
  <c r="G369" i="2"/>
  <c r="F363" i="2"/>
  <c r="H362" i="2"/>
  <c r="G370" i="2"/>
  <c r="F364" i="2"/>
  <c r="H363" i="2"/>
  <c r="G371" i="2"/>
  <c r="F365" i="2"/>
  <c r="H364" i="2"/>
  <c r="F366" i="2"/>
  <c r="H365" i="2"/>
  <c r="G372" i="2"/>
  <c r="F367" i="2"/>
  <c r="H366" i="2"/>
  <c r="G373" i="2"/>
  <c r="F368" i="2"/>
  <c r="H367" i="2"/>
  <c r="G374" i="2"/>
  <c r="G375" i="2"/>
  <c r="F369" i="2"/>
  <c r="H368" i="2"/>
  <c r="F370" i="2"/>
  <c r="H369" i="2"/>
  <c r="G376" i="2"/>
  <c r="G377" i="2"/>
  <c r="F371" i="2"/>
  <c r="H370" i="2"/>
  <c r="F372" i="2"/>
  <c r="H371" i="2"/>
  <c r="G378" i="2"/>
  <c r="G379" i="2"/>
  <c r="F373" i="2"/>
  <c r="H372" i="2"/>
  <c r="F374" i="2"/>
  <c r="H373" i="2"/>
  <c r="G380" i="2"/>
  <c r="G381" i="2"/>
  <c r="F375" i="2"/>
  <c r="H374" i="2"/>
  <c r="F376" i="2"/>
  <c r="H375" i="2"/>
  <c r="G382" i="2"/>
  <c r="G383" i="2"/>
  <c r="F377" i="2"/>
  <c r="H376" i="2"/>
  <c r="F378" i="2"/>
  <c r="H377" i="2"/>
  <c r="G384" i="2"/>
  <c r="G385" i="2"/>
  <c r="F379" i="2"/>
  <c r="H378" i="2"/>
  <c r="F380" i="2"/>
  <c r="H379" i="2"/>
  <c r="G386" i="2"/>
  <c r="G387" i="2"/>
  <c r="F381" i="2"/>
  <c r="H380" i="2"/>
  <c r="F382" i="2"/>
  <c r="H381" i="2"/>
  <c r="G394" i="2"/>
  <c r="G395" i="2"/>
  <c r="F383" i="2"/>
  <c r="H382" i="2"/>
  <c r="G396" i="2"/>
  <c r="F384" i="2"/>
  <c r="H383" i="2"/>
  <c r="F385" i="2"/>
  <c r="H384" i="2"/>
  <c r="G397" i="2"/>
  <c r="F386" i="2"/>
  <c r="H385" i="2"/>
  <c r="F387" i="2"/>
  <c r="H386" i="2"/>
  <c r="F394" i="2"/>
  <c r="H387" i="2"/>
  <c r="F395" i="2"/>
  <c r="H394" i="2"/>
  <c r="F396" i="2"/>
  <c r="H395" i="2"/>
  <c r="F397" i="2"/>
  <c r="H396" i="2"/>
  <c r="F398" i="2"/>
  <c r="H398" i="2"/>
  <c r="H397" i="2"/>
</calcChain>
</file>

<file path=xl/sharedStrings.xml><?xml version="1.0" encoding="utf-8"?>
<sst xmlns="http://schemas.openxmlformats.org/spreadsheetml/2006/main" count="2663" uniqueCount="1015">
  <si>
    <t>alteration, 5% pinkish narrow quartz stringers and</t>
  </si>
  <si>
    <t>veinlets, 0.5% fine pyrite locally</t>
  </si>
  <si>
    <t>24.0-25.4m - Syenite - Felsic Alteration and Intrusive</t>
  </si>
  <si>
    <t xml:space="preserve">pale and pinkish tan to 24.5m then grades to deep </t>
  </si>
  <si>
    <t xml:space="preserve">pink to 25.4m, in-contact appears gradational, </t>
  </si>
  <si>
    <t xml:space="preserve">out-contact chilled at 40 dtca, minor pyrite speck and </t>
  </si>
  <si>
    <t>quartz-chlorite veining</t>
  </si>
  <si>
    <t>Felsic Alteration and Intrusive</t>
  </si>
  <si>
    <t>(Syenite)</t>
  </si>
  <si>
    <t>pale yellowish green to tan from 28.2-33m, pinkish at</t>
  </si>
  <si>
    <t>contacts, sharp contacts at ~ 45 dtca with out-contact</t>
  </si>
  <si>
    <t>marked by sliver of sheared volcanics</t>
  </si>
  <si>
    <t>33-41.6 - Syenite - deep pink felsite, fine-grained</t>
  </si>
  <si>
    <t>10% quartz-feldspar veining and large blobs at various</t>
  </si>
  <si>
    <t>angles to the core axis</t>
  </si>
  <si>
    <t>contacts sharp at 40 to 50 dtca</t>
  </si>
  <si>
    <t>moderately foliated at 50 dtca</t>
  </si>
  <si>
    <t>pale greenish-tan patchy alteration mostly</t>
  </si>
  <si>
    <t xml:space="preserve">44.6-45.2m - Felsite intrusive pinkish with sharp </t>
  </si>
  <si>
    <t>in-contact and gradational out-contact</t>
  </si>
  <si>
    <t>49.2-50.8m - several bands of pinkish alteration up to</t>
  </si>
  <si>
    <t>40 cm in thickness</t>
  </si>
  <si>
    <t>41.6-52.4m - 1 to 4% fine disseminated pyrite and pyritic</t>
  </si>
  <si>
    <t>veins mostly throughoutin a well foliated and veined</t>
  </si>
  <si>
    <t>section (quartz-feldspar veining and patches)</t>
  </si>
  <si>
    <t>broken and oxidized core from 47.4-47.6m</t>
  </si>
  <si>
    <t>medium grained, pink coloured generally becoming</t>
  </si>
  <si>
    <t>darker greyish pink from 61-67.8m and tan coloured</t>
  </si>
  <si>
    <t>from 70-74m</t>
  </si>
  <si>
    <t xml:space="preserve">In-contact is irregular, out-contact is obliterated by </t>
  </si>
  <si>
    <t>10 cm quartz with tourmaline ribbons</t>
  </si>
  <si>
    <t>10% narrow quartz veining throughout at 75-90 dtca</t>
  </si>
  <si>
    <t>minor specks of pyrite in places but rare</t>
  </si>
  <si>
    <t xml:space="preserve">Intensely sheared and folded and crenulated with </t>
  </si>
  <si>
    <t>foliation ranging from 80 degrees to parallel to core axis</t>
  </si>
  <si>
    <t>with interefence patterns in places</t>
  </si>
  <si>
    <t>alteration banding ranges from dark green to pale green</t>
  </si>
  <si>
    <t>to yellow-green, chloritic to sericitic</t>
  </si>
  <si>
    <t>74-90m - Felsite- pinkish (albitic) and sericitic</t>
  </si>
  <si>
    <t xml:space="preserve">alteration in most of this interval w alteration </t>
  </si>
  <si>
    <t>blanketing the foliation</t>
  </si>
  <si>
    <t xml:space="preserve">90-91.5m - gradational from 90m becoming more </t>
  </si>
  <si>
    <t>intensely altered to tan coloured and sericitic, out-</t>
  </si>
  <si>
    <t>contact obliterated by 10 cm quartz-chlorite quartz</t>
  </si>
  <si>
    <t>vein, minor fine pyrite in places</t>
  </si>
  <si>
    <t>100-101m - 60% quartz-feldspar veining</t>
  </si>
  <si>
    <t>102.7-103.3m - 75% quartz-feldspar veining, no</t>
  </si>
  <si>
    <t xml:space="preserve">103-106m - felsitic intrusive, tan coloured, intense </t>
  </si>
  <si>
    <t>alteration, fine-grained</t>
  </si>
  <si>
    <t>Intermediate to Mafic Flows</t>
  </si>
  <si>
    <t>15% milky white quartz-feldspar veining throughout</t>
  </si>
  <si>
    <t xml:space="preserve">Light grey to green-grey becoming dark green beyond </t>
  </si>
  <si>
    <t>119m, well foliated from 106.5 to 107.4m</t>
  </si>
  <si>
    <t>119.1-121.3m - 30% white quartz veining up to 40 cm</t>
  </si>
  <si>
    <t xml:space="preserve">along core </t>
  </si>
  <si>
    <t>122.3m - EOH</t>
  </si>
  <si>
    <t>locally</t>
  </si>
  <si>
    <t>90.6m - 6 cm quartz-tourmaline vein, ~ 45 dtca</t>
  </si>
  <si>
    <t>barren of mineralization</t>
  </si>
  <si>
    <t xml:space="preserve">90.8-92.1m - 5-10% up to cm of qtz-calcite veins </t>
  </si>
  <si>
    <t>~ 20 dtca predominantly minor pyrite locally</t>
  </si>
  <si>
    <t>Intermediate to Mafic</t>
  </si>
  <si>
    <t xml:space="preserve">Intermediate to Mafic </t>
  </si>
  <si>
    <t xml:space="preserve">94.7m - broken quartz vein with tourmaline over </t>
  </si>
  <si>
    <t>~ 10 cm</t>
  </si>
  <si>
    <t>98.4-98.6m - barren milky white quartz vein</t>
  </si>
  <si>
    <t xml:space="preserve">porphyry changing to dark green beyond 110m </t>
  </si>
  <si>
    <t>out-contact at 113m is 45-50 dtca</t>
  </si>
  <si>
    <t>Hole GP-11-005 Page 5</t>
  </si>
  <si>
    <t>massive flows, moderately foliated locally</t>
  </si>
  <si>
    <t>medium to dark green, chlorite and calcite alteration</t>
  </si>
  <si>
    <t xml:space="preserve">quartz veining and pyrite mineralization that may be </t>
  </si>
  <si>
    <t>flow contacts includes</t>
  </si>
  <si>
    <t xml:space="preserve">118.9-119.0m - 80% pyrite as subhedral to anhedral </t>
  </si>
  <si>
    <t xml:space="preserve">blebs in quartz-calcite veins at 20 dtca, true thickness </t>
  </si>
  <si>
    <t>of the mineralization is approximately 3-4 cm</t>
  </si>
  <si>
    <t xml:space="preserve">119.2-119.8m - siliceous and altered sections with </t>
  </si>
  <si>
    <t xml:space="preserve">up to 5-10% pyrite as fine disseminations mainly </t>
  </si>
  <si>
    <t>along veinlets and foliation</t>
  </si>
  <si>
    <t>quartz-tourmaline-chlorite vein from 119.4-119.6m</t>
  </si>
  <si>
    <t>with sparse pyrite</t>
  </si>
  <si>
    <t>115.7-116.0m - 2% subhedral pyrite</t>
  </si>
  <si>
    <t xml:space="preserve">123.3-123.6m - as 119.2-119.8m </t>
  </si>
  <si>
    <t xml:space="preserve">with near massive bands and veinlets of </t>
  </si>
  <si>
    <t>disseminated pyrite</t>
  </si>
  <si>
    <t>119.7-121.2m - moderately to weakly magnetic section</t>
  </si>
  <si>
    <t>with weak to moderate alteration (with pinkish tint locy)</t>
  </si>
  <si>
    <t>minor sulphides</t>
  </si>
  <si>
    <t>125.6-126.9m - 5% blebs and veinlets of pyrite</t>
  </si>
  <si>
    <t>39.5-40.0m - 5-10% veins and veinlets of quartz-</t>
  </si>
  <si>
    <t>carbonate (calcite) with occasional blebs and</t>
  </si>
  <si>
    <t>disseminations of pyrite-pyrrhotite locally</t>
  </si>
  <si>
    <t>chert clasts also common</t>
  </si>
  <si>
    <t>Mafic-Intermediate Volcanics</t>
  </si>
  <si>
    <t>medium-grained, altered from grey-green to light green</t>
  </si>
  <si>
    <t>no significant structure</t>
  </si>
  <si>
    <t>mottled in places</t>
  </si>
  <si>
    <t>5-10% qtz-calcite veins and stringers at 45 to 20 dtca</t>
  </si>
  <si>
    <t>59.0-61.0m - more strongly sericitized with</t>
  </si>
  <si>
    <t>leucoxene (?) specks</t>
  </si>
  <si>
    <t xml:space="preserve">61.0-62.5m - moderately to strongly fractured with </t>
  </si>
  <si>
    <t xml:space="preserve">infillings of qtz-calcite and occasionally a pyrite bleb </t>
  </si>
  <si>
    <t>and fine disseminations</t>
  </si>
  <si>
    <t>Magnetite/Chert</t>
  </si>
  <si>
    <t>similar to BIF above, but less banded appearance</t>
  </si>
  <si>
    <t>abundant chert clasts and breccia and bedding</t>
  </si>
  <si>
    <t>well layered beyond 66.0m with thin bands of chert,</t>
  </si>
  <si>
    <t>pyrrhotite and magnetite</t>
  </si>
  <si>
    <t>* 63.7-64.1m - 1 to 4 cm quartz-calcite vein with 30%</t>
  </si>
  <si>
    <t>pyrrhotite at 10 dtca</t>
  </si>
  <si>
    <t xml:space="preserve">66-66.2m - thin bands and veins of quartz-calcite and </t>
  </si>
  <si>
    <t>pyrrhotite at 30 dtca</t>
  </si>
  <si>
    <t>out-contact at 60-65 dtca</t>
  </si>
  <si>
    <t>Intermediate - Mafic Volcanics</t>
  </si>
  <si>
    <t>As above at 34.7m</t>
  </si>
  <si>
    <t>68.0-70.4m - 5-10% thin veins and veinlets of quartz-</t>
  </si>
  <si>
    <t>calcite at 50-60 dtca</t>
  </si>
  <si>
    <t>greenish-grey, medium-grained, out contact at 30 dtca</t>
  </si>
  <si>
    <t>massive flows</t>
  </si>
  <si>
    <t>med-grained, dark grey-green</t>
  </si>
  <si>
    <t>becomes finer-grained and more chloritic from</t>
  </si>
  <si>
    <t>112.5-115.6m</t>
  </si>
  <si>
    <t>grades to below with foliation</t>
  </si>
  <si>
    <t>Shear Zone</t>
  </si>
  <si>
    <t>ductile foliation at 60-75 dtca</t>
  </si>
  <si>
    <t>strongly sericitized locally</t>
  </si>
  <si>
    <t>generally calcitic with chlorite streaks and veining</t>
  </si>
  <si>
    <t>tan coloured in sericitic sections</t>
  </si>
  <si>
    <t>occasional disseminated pyrite</t>
  </si>
  <si>
    <t>strongly sericitic 119.4-120.4m</t>
  </si>
  <si>
    <t>121.3-121.9m - quartz vein, milky white with in-contact</t>
  </si>
  <si>
    <t>at ~ 20 dtca; out-contact also at 20 dtca. Minor pyrite</t>
  </si>
  <si>
    <t>TM12003352 - Finalized</t>
  </si>
  <si>
    <t>DATE RECEIVED : 2012-01-05  DATE FINALIZED : 2012-01-16</t>
  </si>
  <si>
    <t>&lt;0.002</t>
  </si>
  <si>
    <t xml:space="preserve">121.9-125.5m - well foliated and sericitic to tan-green </t>
  </si>
  <si>
    <t>for most part</t>
  </si>
  <si>
    <t>foliation at 85-90 dtca</t>
  </si>
  <si>
    <t>sparsely mineralized</t>
  </si>
  <si>
    <t>125.5-127.4m - quartz veined zone;75% qtz veins with</t>
  </si>
  <si>
    <t>margins of sericitic volcanics</t>
  </si>
  <si>
    <t>abundant wisps, patches and veining of chlorite</t>
  </si>
  <si>
    <t>throughout the quartz-vein with minor pyrite</t>
  </si>
  <si>
    <t>129.5-131.4m - BIF-like, strongly magnetic</t>
  </si>
  <si>
    <t>GP-11-009</t>
  </si>
  <si>
    <t>Overburden</t>
  </si>
  <si>
    <t>fine-grained, med green with local chl clots</t>
  </si>
  <si>
    <t xml:space="preserve"> 1-2% fg dissem/blebs pyrite</t>
  </si>
  <si>
    <t>and bleaching giving mottled appearance</t>
  </si>
  <si>
    <t>irreg +/-assoc py</t>
  </si>
  <si>
    <t>wk to mod shearing irreg to 35 dtca</t>
  </si>
  <si>
    <t xml:space="preserve">2% white qtz/qtz-cb strs &lt; 2 cm par to shear fol or </t>
  </si>
  <si>
    <t>wk pervasive ank alt'n</t>
  </si>
  <si>
    <t>Felsic Intrusive</t>
  </si>
  <si>
    <t>wk to mod fol'n at ~ 40 dtca</t>
  </si>
  <si>
    <t>tr to 1% very fine to fine-grained dissem blebby py</t>
  </si>
  <si>
    <t>occasional subhed med grained py</t>
  </si>
  <si>
    <t>throughout and assoc w qtz-cb strs</t>
  </si>
  <si>
    <t>fine to med-grained, light to med beige-pink, fairly homog</t>
  </si>
  <si>
    <t>series change</t>
  </si>
  <si>
    <t xml:space="preserve">assoc w cts and throughtout also at ~ 80 dtca, 1% v fg </t>
  </si>
  <si>
    <t>dissem py assoc w chl str</t>
  </si>
  <si>
    <t>QV 13.6 to 13.77m, white to light grey, at ~ 75-80 dtca</t>
  </si>
  <si>
    <t>4-5% hairline to thin chl stringers</t>
  </si>
  <si>
    <t>w wk hem staining, transluc to mottled</t>
  </si>
  <si>
    <t>Felsic Intrusive/QV</t>
  </si>
  <si>
    <t>Mafic Volcanic/QV</t>
  </si>
  <si>
    <t>uct @ ~ 45 dtca, lct @ 50 dtca</t>
  </si>
  <si>
    <t>wk to mod K-alt'n, local wk ser'c, loc fg-med f-spar phenos</t>
  </si>
  <si>
    <t>QTZ-CB VN 14.4 to 14.65m, white to lt grey transluc to mot'd</t>
  </si>
  <si>
    <t>white opaque cb, uct @ 35, lct @ 25 dtca, wk hairline chl str</t>
  </si>
  <si>
    <t>at uct, tr fg diss blby py</t>
  </si>
  <si>
    <t>5.5-13.6m 1-2% irreg cb/qtz-cb-to strs &lt; 3 cm sub// to and obl</t>
  </si>
  <si>
    <t>to fol'n</t>
  </si>
  <si>
    <t>away from dyke (may be in and out of dyke, running dn ct)</t>
  </si>
  <si>
    <t>fine-grained, lt to med beige with local chl clots/fg blebs</t>
  </si>
  <si>
    <t>wk to mod fol'n at ~ 35 dtca</t>
  </si>
  <si>
    <t>altered mafic volcanic, gradational alt'n decreases</t>
  </si>
  <si>
    <t xml:space="preserve">2% white to light grey qtz/qtz-cb strs &lt; 2 cm par to shear fol or </t>
  </si>
  <si>
    <t>wk ser'c and K alt'n loc v wk pervas chl'c</t>
  </si>
  <si>
    <t>QTZ-CB VN 19.2-19.4m, white to lt grey transluc to mot'd</t>
  </si>
  <si>
    <t>white opaque cb (ank), uct @ 30, lct @ 40 dtca</t>
  </si>
  <si>
    <t>irreg chl strs subpar to cts &lt; 1cm</t>
  </si>
  <si>
    <t>2-3% v fg to fg diss blby/subhed py primarily assoc w 3-5%</t>
  </si>
  <si>
    <t>fine to med-grained,  fairly homog</t>
  </si>
  <si>
    <t>wk to mod fol'n at ~ 25-35 dtca</t>
  </si>
  <si>
    <t xml:space="preserve">2-3% hairline to &lt; 1cm cb strs/qtz-cb strs irreg and subpar to </t>
  </si>
  <si>
    <t>20-20.5 m may be alt'd volcs</t>
  </si>
  <si>
    <t>fol'n +/- hairline chl strs</t>
  </si>
  <si>
    <t>lt to med pink w loc beige patches, grades into lt grey-green</t>
  </si>
  <si>
    <t>after ~ 24.5m</t>
  </si>
  <si>
    <t>distinct ct w dyke below at ~ 25 dtca</t>
  </si>
  <si>
    <t>fg-med-grained, lt to med grey-green with local chl clots</t>
  </si>
  <si>
    <t>mod fol'n @ 30-35 dtca</t>
  </si>
  <si>
    <t>giving mottled appearance</t>
  </si>
  <si>
    <t xml:space="preserve">1-2% white cb strs &lt; 2 cm irreg </t>
  </si>
  <si>
    <t xml:space="preserve"> tr fg dissem/blebs pyrite</t>
  </si>
  <si>
    <t>lct of unit is sheared and distinct w dyke below 25 dtca</t>
  </si>
  <si>
    <t>fg-med-grained, lt to med green/grey-green with local chl clots</t>
  </si>
  <si>
    <t xml:space="preserve"> tr-1% fg dissem/blebs pyrite</t>
  </si>
  <si>
    <t>ct w dyke above @ 25 dtca</t>
  </si>
  <si>
    <t>med pink mod K alt'n, pretty homog, fg-med grained</t>
  </si>
  <si>
    <t>wk-mod fol'n @ ~ 35 dtca, locy shr'd par/subpar to ca</t>
  </si>
  <si>
    <t>cts @ 25 dtca</t>
  </si>
  <si>
    <t>tr v fg diss py, 1-2% cb strs irreg/subpar to fol'n &lt; 0.5 cm</t>
  </si>
  <si>
    <t>wk pervasive ank alt'n, loc leucox</t>
  </si>
  <si>
    <t>opaque/wk transluc, locy w chl strs assoc</t>
  </si>
  <si>
    <t>wk to mod fol'n @ 35-40 dtca, locy shr'd and 55 dtca</t>
  </si>
  <si>
    <t>2% white qtz-cb/cb strs &lt; 3 cm par to/irreg/oblique to shr fol'n</t>
  </si>
  <si>
    <t>lt pink, wk K alt'n, pretty homog, fg-med grained w chl clots</t>
  </si>
  <si>
    <t>+/- assoc chl strs</t>
  </si>
  <si>
    <t>wk-mod fol'n @ ~ 35 dtca</t>
  </si>
  <si>
    <t>uct @ 35 dtca, lct w strs @ ~65 dtca</t>
  </si>
  <si>
    <t>almost called it volc, but uct is distinct</t>
  </si>
  <si>
    <t>@ 65-70 dtca &lt; 2 cm</t>
  </si>
  <si>
    <t xml:space="preserve">tr v fg diss blby/subhed py, 2-5% cb/qtz-cb strs irreg and </t>
  </si>
  <si>
    <t>fg-med-grained, lt to med green/grey-green with chl clots</t>
  </si>
  <si>
    <t xml:space="preserve">mod fol'n @ 25-35 dtca, locy mod shearing, increases toward </t>
  </si>
  <si>
    <t>end of int and assoc w qtz-cb strs</t>
  </si>
  <si>
    <t xml:space="preserve">5-10% white qtz-cb/cb strs &lt; 5 cm irreg and /oblique to shr fol'n </t>
  </si>
  <si>
    <t>predom @ 45 dtca, opaque/wk transluc, locy w chl strs assoc</t>
  </si>
  <si>
    <t xml:space="preserve">1-3% fg dissem blebs/subhed pyrite </t>
  </si>
  <si>
    <t>+/- fg diss blby/hairline strs po at ~ 42.0m</t>
  </si>
  <si>
    <t>sulphides incr toward end of int</t>
  </si>
  <si>
    <t>lt pink, v wk K alt'n, fg-med grained w chl clots</t>
  </si>
  <si>
    <t>mineralized zone</t>
  </si>
  <si>
    <t>well mineralized up to 10-15% pyrite and tr pyrrhotite</t>
  </si>
  <si>
    <t>disseminated in bands of chlorite</t>
  </si>
  <si>
    <t>strongly magnetic throughout</t>
  </si>
  <si>
    <t>131.4-132.0m - grading to a more massive mafic</t>
  </si>
  <si>
    <t>with minor qtz-calcite veining</t>
  </si>
  <si>
    <t>more massive volcanics grading from 132m</t>
  </si>
  <si>
    <t>Mineralized Zone</t>
  </si>
  <si>
    <t>As Above</t>
  </si>
  <si>
    <t>with disseminated pyrite in bands of chl and possibly</t>
  </si>
  <si>
    <t>tourmaline</t>
  </si>
  <si>
    <t>magnetite bands in sections with pyrite as 135.7-136.0m</t>
  </si>
  <si>
    <t>med-grained, grey, massive, in-contact at 60 dtca</t>
  </si>
  <si>
    <t>out-contact at 45-50 dtca</t>
  </si>
  <si>
    <t xml:space="preserve">mainly flows, greento grey-green, fine-grained to </t>
  </si>
  <si>
    <t>medium -grained, chloritic</t>
  </si>
  <si>
    <t>mainly massive with only weak foliation locally</t>
  </si>
  <si>
    <t>GP-11-003</t>
  </si>
  <si>
    <t>GP-11-004</t>
  </si>
  <si>
    <t>GP-11-005</t>
  </si>
  <si>
    <t>GP-11-010</t>
  </si>
  <si>
    <t>GP-11-011</t>
  </si>
  <si>
    <t>GP-11-012</t>
  </si>
  <si>
    <t>no significant veining, only minor qtz-calcite locally</t>
  </si>
  <si>
    <t>chlorite-calcitic pervasive and weak to strong</t>
  </si>
  <si>
    <t>186-191m - weak to moderate foliation</t>
  </si>
  <si>
    <t>light green (tan-mauve) sericitic</t>
  </si>
  <si>
    <t>minor quartz-calcite veins locally</t>
  </si>
  <si>
    <t>Shear Zone/Alteration Zone</t>
  </si>
  <si>
    <t>gradational from above</t>
  </si>
  <si>
    <t>increased shearing and sericitization for the most part</t>
  </si>
  <si>
    <t>with foliation ranging from 20 to 55 dtca</t>
  </si>
  <si>
    <t>fairly abundant qtuartz-calcite veins and veinlets usually</t>
  </si>
  <si>
    <t>&lt; 0.5 to 1 cm thick at 45 to 90 dtca and folded along</t>
  </si>
  <si>
    <t xml:space="preserve">schistocity planes </t>
  </si>
  <si>
    <t xml:space="preserve">disseminated pyrite associated with the veins in some </t>
  </si>
  <si>
    <t>ie., 199.4-201m and 207.8-209m</t>
  </si>
  <si>
    <t xml:space="preserve">212.8-215.2m - quartz-calcite and chlorite filled </t>
  </si>
  <si>
    <t xml:space="preserve">fragmental zone? With greyish quartz; sericitized </t>
  </si>
  <si>
    <t>fragments in places</t>
  </si>
  <si>
    <t>in-contact irregular at 90 dtca, out-contact at 35 dtca</t>
  </si>
  <si>
    <t>shearing locally, but generally massive</t>
  </si>
  <si>
    <t>grey-green to green and light green</t>
  </si>
  <si>
    <t>fine-grained to medium-grained, mottled locally</t>
  </si>
  <si>
    <t>tuffaceous in places</t>
  </si>
  <si>
    <t>244.7-246.5m - strongly sheared with banded</t>
  </si>
  <si>
    <t>265-270.2m - moderate to strong shearing with sericite</t>
  </si>
  <si>
    <t>268.4-268.9m- moderately sheared and altered (sericite)</t>
  </si>
  <si>
    <t>with specks of leucoxene and minor veining</t>
  </si>
  <si>
    <t>*268.9-270.2m - fairly strong shearing and foliation</t>
  </si>
  <si>
    <t xml:space="preserve">fine-grained, strongly sericitic locally and 10-15% qtz </t>
  </si>
  <si>
    <t>veining with typical chlorite veins and wisps</t>
  </si>
  <si>
    <t xml:space="preserve">foliation at 40-45 dtca </t>
  </si>
  <si>
    <t>2-5% disseminated py throughout</t>
  </si>
  <si>
    <t>out-contact at 45 dtca</t>
  </si>
  <si>
    <t>271.8-273.8m - moderate sericitic shearing and banding</t>
  </si>
  <si>
    <t>273.8-287.7m - moderately sheared and altered zone</t>
  </si>
  <si>
    <t xml:space="preserve">Nov 3/11 </t>
  </si>
  <si>
    <t>alteration or mineralization.</t>
  </si>
  <si>
    <t>and stringers common in sections.</t>
  </si>
  <si>
    <t xml:space="preserve">no significant mineralization except for </t>
  </si>
  <si>
    <t>rare pyrite bleb</t>
  </si>
  <si>
    <t>174.8-175.2m - 30% pyrrhotite.</t>
  </si>
  <si>
    <t>altered area, section of alteration to light tan.</t>
  </si>
  <si>
    <t xml:space="preserve">260-262.4m - tan alteration again with aphanitic </t>
  </si>
  <si>
    <t xml:space="preserve">typically black to dark grey, fine grained. </t>
  </si>
  <si>
    <t>chert layers slightly fractured and broken locally</t>
  </si>
  <si>
    <t>mineralization: 10-15%, 1-4 cm thick near-</t>
  </si>
  <si>
    <t>Oct 27/11</t>
  </si>
  <si>
    <t>25.2-25.9m - well banded with pinkish(potassic?)</t>
  </si>
  <si>
    <t>bands and thin chlorite and sericite bands.</t>
  </si>
  <si>
    <t>chloritic bands.</t>
  </si>
  <si>
    <t>throughout the whole section from 18-34.6m</t>
  </si>
  <si>
    <t>pyrite occurs finely disseminated along</t>
  </si>
  <si>
    <t>foliation locally throughout.</t>
  </si>
  <si>
    <t>Also throughout, 10% narrow quartz veins and</t>
  </si>
  <si>
    <t>stringers normally occurring parallel to the foliation.</t>
  </si>
  <si>
    <t>veining  folded and contorted in places and broken</t>
  </si>
  <si>
    <t>massive, 1mm  to 1cm quartz-calcite veins to 40m</t>
  </si>
  <si>
    <t>amygdules(?) or vugs -  filled with calcitic</t>
  </si>
  <si>
    <t xml:space="preserve">centers and dark siliceous infilling and rimmed  </t>
  </si>
  <si>
    <t>with pale-green alteration.</t>
  </si>
  <si>
    <t>Whole section from 34.6 generally massive  with</t>
  </si>
  <si>
    <t xml:space="preserve">foliation decreasing away from shear zone above. </t>
  </si>
  <si>
    <t>fine pyrite.</t>
  </si>
  <si>
    <t>large blocks of epidote alteration in places.</t>
  </si>
  <si>
    <t>fragmental looking locally, maybe inclusions of</t>
  </si>
  <si>
    <t>clasts.</t>
  </si>
  <si>
    <t xml:space="preserve">(epidote altered fragments) may be diabase </t>
  </si>
  <si>
    <t xml:space="preserve">related. Flow banding locally with 1-2% fine </t>
  </si>
  <si>
    <t>disseminated pyrite locally.</t>
  </si>
  <si>
    <t>Oct 12/11</t>
  </si>
  <si>
    <t>130.0-131.4m - qtz-calcite weining 75-80 dtca.</t>
  </si>
  <si>
    <t>matrix consists and chl and magnetite.</t>
  </si>
  <si>
    <t>which parallels the core axis.</t>
  </si>
  <si>
    <t>135-136: Dark grey; mottled cherty patches</t>
  </si>
  <si>
    <t>cut by pyritic stringers.</t>
  </si>
  <si>
    <t>137.1-142.0m - much same as previous but moderately</t>
  </si>
  <si>
    <t>sheared and sparse mineralization, less alteration.</t>
  </si>
  <si>
    <t>213-213.5m: appearance of fragmented quartz infilled with</t>
  </si>
  <si>
    <t>chlorite and 0.5% disseminated pyrite.</t>
  </si>
  <si>
    <t>calcitic stringers locally.</t>
  </si>
  <si>
    <t>moderate to weakly foliated in sections.</t>
  </si>
  <si>
    <t>dissemniated py in chlorite bands (over 5 cm) at</t>
  </si>
  <si>
    <t>230.7m.</t>
  </si>
  <si>
    <t>appearance, with chloritic and sericitic bands;</t>
  </si>
  <si>
    <t>quartz-calcite veins abundant up to 1 cm in thickness.</t>
  </si>
  <si>
    <t>and calcite-quartz;10% disseminated pyrite</t>
  </si>
  <si>
    <t>at 266.4m.</t>
  </si>
  <si>
    <t>Oct 25/11</t>
  </si>
  <si>
    <t>massive, fine to medium grained.</t>
  </si>
  <si>
    <t>5-10% qtz-calcite veins and veinlets up to 1 cm thick,</t>
  </si>
  <si>
    <t xml:space="preserve">~ 70 dtca locally, but other wisps and folded veins 20deg </t>
  </si>
  <si>
    <t>0.1-1.7m - broken core and rubble</t>
  </si>
  <si>
    <t>10.6-11.7 - broken and oxidized core.</t>
  </si>
  <si>
    <t>12.5-13.3 - shear zone - weakly altered sericitic bands;</t>
  </si>
  <si>
    <t xml:space="preserve">2-3% fine grained disseminated pyrite  in calcitic bands </t>
  </si>
  <si>
    <t>19.1-20.4m -  intense alteration and shearing;</t>
  </si>
  <si>
    <t>core is oxidized and with rubble in places.</t>
  </si>
  <si>
    <t>green (mariposite or chl?).interbanded with</t>
  </si>
  <si>
    <t xml:space="preserve">with quartz-calcite-tourm and chlorite veins.and a </t>
  </si>
  <si>
    <t>pinkish carb veinlet with 3%  blebby pyrite.</t>
  </si>
  <si>
    <t>Foliation at ~ 50-55 dtca.</t>
  </si>
  <si>
    <t>chloritic and calcitic (pervasive in places).</t>
  </si>
  <si>
    <t>narrow qtz-calcite veins and veinlets common</t>
  </si>
  <si>
    <t xml:space="preserve">fairly common but sporadic disseminated pyrite in </t>
  </si>
  <si>
    <t>sections; pyrite also common (up to 5% locally) in thin</t>
  </si>
  <si>
    <t xml:space="preserve">mm veinlets and shears throughout. </t>
  </si>
  <si>
    <t>Chilled contacts as follows:</t>
  </si>
  <si>
    <t>60.1-60.3m - Screen  chert and magnetite banded with</t>
  </si>
  <si>
    <t>disseminated and clots of pyrite.</t>
  </si>
  <si>
    <t>finer grained tuffaceous matrix.</t>
  </si>
  <si>
    <t xml:space="preserve">with patches of epidote alteration giving mottled texture. </t>
  </si>
  <si>
    <t xml:space="preserve">no significant structure - mainly epidote and chlorite  </t>
  </si>
  <si>
    <t>alteration.Sparse pyrite in 1mm veins or fractures locally</t>
  </si>
  <si>
    <t>Oct 24/11</t>
  </si>
  <si>
    <t>chalcopyrite  at 18.6m.</t>
  </si>
  <si>
    <t>0,5-2% fine disseminated pyrite and blebs locally</t>
  </si>
  <si>
    <t>Foliation becomes less pronounced</t>
  </si>
  <si>
    <t>beyond 83m and 25 dtca from 85.5 to 86.1.</t>
  </si>
  <si>
    <t xml:space="preserve">Sheared section of foliated volcanics from 87.4 to 87.6  </t>
  </si>
  <si>
    <t>with typical sericite,calcite and quartz along foliation</t>
  </si>
  <si>
    <t>carrying 2-5% disseminated and blebs of</t>
  </si>
  <si>
    <t>volcanics with strong foliation 20 to 45 dtca.</t>
  </si>
  <si>
    <t xml:space="preserve"> with 4cm quartz vein with strong chloritic alteration</t>
  </si>
  <si>
    <t>at 88.9m.</t>
  </si>
  <si>
    <t>and talc in a darker green chlorite matrix</t>
  </si>
  <si>
    <t>nearing the out-contact and becomes finer-grained.</t>
  </si>
  <si>
    <t xml:space="preserve">EOH 128m </t>
  </si>
  <si>
    <t>+more massive sections</t>
  </si>
  <si>
    <t>no significant mineralization or veining</t>
  </si>
  <si>
    <t>foliation 70 to 30 dtca</t>
  </si>
  <si>
    <t>287.7-302.0m - generally massive volcanics with some</t>
  </si>
  <si>
    <t>tuffaceous sections</t>
  </si>
  <si>
    <t>weak to moderate foliation locally, but more massive</t>
  </si>
  <si>
    <t xml:space="preserve">beyond 296.0m and speckled with plagioclase (?) </t>
  </si>
  <si>
    <t>alteration</t>
  </si>
  <si>
    <t>EOH at 302 m</t>
  </si>
  <si>
    <t>Notes</t>
  </si>
  <si>
    <t>MEXIVADA MINING CORP</t>
  </si>
  <si>
    <t>Date Logged:</t>
  </si>
  <si>
    <t>Location:</t>
  </si>
  <si>
    <t>Property:</t>
  </si>
  <si>
    <t>Golden Porcupine, Timmins, ON</t>
  </si>
  <si>
    <t>Logged By:</t>
  </si>
  <si>
    <t>R. Norman</t>
  </si>
  <si>
    <t>Claim #</t>
  </si>
  <si>
    <t>Stored At:</t>
  </si>
  <si>
    <t>Drillhole Record</t>
  </si>
  <si>
    <t>AU (ppb)</t>
  </si>
  <si>
    <t xml:space="preserve">Assays </t>
  </si>
  <si>
    <t>Core Size:</t>
  </si>
  <si>
    <t>NQ</t>
  </si>
  <si>
    <t>477690E</t>
  </si>
  <si>
    <t>Zone</t>
  </si>
  <si>
    <t>Collar</t>
  </si>
  <si>
    <t>Az</t>
  </si>
  <si>
    <t>Dip</t>
  </si>
  <si>
    <t>DIP</t>
  </si>
  <si>
    <t>Depth (m)</t>
  </si>
  <si>
    <t>5362052N</t>
  </si>
  <si>
    <r>
      <t>Start Date:</t>
    </r>
    <r>
      <rPr>
        <sz val="12"/>
        <rFont val="Arial"/>
        <family val="2"/>
      </rPr>
      <t xml:space="preserve"> October 1 2011</t>
    </r>
  </si>
  <si>
    <r>
      <t>End Date:</t>
    </r>
    <r>
      <rPr>
        <sz val="12"/>
        <rFont val="Arial"/>
        <family val="2"/>
      </rPr>
      <t xml:space="preserve"> October 2 2011</t>
    </r>
  </si>
  <si>
    <r>
      <t>Final Depth:</t>
    </r>
    <r>
      <rPr>
        <sz val="12"/>
        <rFont val="Arial"/>
        <family val="2"/>
      </rPr>
      <t xml:space="preserve"> 302m</t>
    </r>
  </si>
  <si>
    <r>
      <t>Start Date:</t>
    </r>
    <r>
      <rPr>
        <sz val="12"/>
        <rFont val="Arial"/>
        <family val="2"/>
      </rPr>
      <t xml:space="preserve"> Sept 30 2011</t>
    </r>
  </si>
  <si>
    <r>
      <t>End Date:</t>
    </r>
    <r>
      <rPr>
        <sz val="12"/>
        <rFont val="Arial"/>
        <family val="2"/>
      </rPr>
      <t xml:space="preserve"> Sept 30 2011</t>
    </r>
  </si>
  <si>
    <r>
      <t xml:space="preserve">Final Depth: </t>
    </r>
    <r>
      <rPr>
        <sz val="12"/>
        <rFont val="Arial"/>
        <family val="2"/>
      </rPr>
      <t>314 m</t>
    </r>
  </si>
  <si>
    <t>478037E</t>
  </si>
  <si>
    <t>5362214N</t>
  </si>
  <si>
    <r>
      <t>Start Date:</t>
    </r>
    <r>
      <rPr>
        <sz val="12"/>
        <rFont val="Arial"/>
        <family val="2"/>
      </rPr>
      <t xml:space="preserve"> October 3 2011</t>
    </r>
  </si>
  <si>
    <r>
      <t>End Date:</t>
    </r>
    <r>
      <rPr>
        <sz val="12"/>
        <rFont val="Arial"/>
        <family val="2"/>
      </rPr>
      <t xml:space="preserve"> October 4 2011</t>
    </r>
  </si>
  <si>
    <r>
      <t>Final Depth:</t>
    </r>
    <r>
      <rPr>
        <sz val="12"/>
        <rFont val="Arial"/>
        <family val="2"/>
      </rPr>
      <t xml:space="preserve"> 101m</t>
    </r>
  </si>
  <si>
    <r>
      <t>Start Date:</t>
    </r>
    <r>
      <rPr>
        <sz val="12"/>
        <rFont val="Arial"/>
        <family val="2"/>
      </rPr>
      <t xml:space="preserve"> October 4 2011</t>
    </r>
  </si>
  <si>
    <r>
      <t>Start Date:</t>
    </r>
    <r>
      <rPr>
        <sz val="12"/>
        <rFont val="Arial"/>
        <family val="2"/>
      </rPr>
      <t xml:space="preserve"> October 5 2011</t>
    </r>
  </si>
  <si>
    <r>
      <t>End Date:</t>
    </r>
    <r>
      <rPr>
        <sz val="12"/>
        <rFont val="Arial"/>
        <family val="2"/>
      </rPr>
      <t xml:space="preserve"> October 5 2011</t>
    </r>
  </si>
  <si>
    <r>
      <t>Final Depth:</t>
    </r>
    <r>
      <rPr>
        <sz val="12"/>
        <rFont val="Arial"/>
        <family val="2"/>
      </rPr>
      <t xml:space="preserve"> 128m</t>
    </r>
  </si>
  <si>
    <t>Sample</t>
  </si>
  <si>
    <t>(m)</t>
  </si>
  <si>
    <t>Length</t>
  </si>
  <si>
    <t>Azimuth</t>
  </si>
  <si>
    <t>AZ</t>
  </si>
  <si>
    <t>Assays</t>
  </si>
  <si>
    <t>ID</t>
  </si>
  <si>
    <r>
      <t>Final Depth:</t>
    </r>
    <r>
      <rPr>
        <sz val="12"/>
        <rFont val="Arial"/>
        <family val="2"/>
      </rPr>
      <t xml:space="preserve"> 77.6m</t>
    </r>
  </si>
  <si>
    <t>Hole GP-11-001 Page 1</t>
  </si>
  <si>
    <t>Hole GP-11-004 Page 1</t>
  </si>
  <si>
    <t>Hole GP-11-001 Page 2</t>
  </si>
  <si>
    <t>Hole GP-11-001 Page 3</t>
  </si>
  <si>
    <t>Hole GP-11-001 Page 4</t>
  </si>
  <si>
    <t>Hole GP-11-001 Page 5</t>
  </si>
  <si>
    <t>CDN-GS-1H</t>
  </si>
  <si>
    <t>CDN-BL-9</t>
  </si>
  <si>
    <t>Hole GP-11-002 Page 1</t>
  </si>
  <si>
    <t>Hole GP-11-002 Page 2</t>
  </si>
  <si>
    <t>Hole GP-11-002 Page 3</t>
  </si>
  <si>
    <t>Hole GP-11-002 Page 4</t>
  </si>
  <si>
    <t>Hole GP-11-002 Page 5</t>
  </si>
  <si>
    <t>Hole GP-11-002 Page 6</t>
  </si>
  <si>
    <t>Hole GP-11-002 Page 7</t>
  </si>
  <si>
    <t>Hole GP-11-002 Page 8</t>
  </si>
  <si>
    <t>Hole GP-11-002 Page 9</t>
  </si>
  <si>
    <t>Hole GP-11-002 Page 10</t>
  </si>
  <si>
    <t>Hole GP-11-002 Page 11</t>
  </si>
  <si>
    <t>Hole GP-11-003 Page 1</t>
  </si>
  <si>
    <t>Hole GP-11-003 Page 2</t>
  </si>
  <si>
    <t>Hole GP-11-005 Page 1</t>
  </si>
  <si>
    <t>Hole GP-11-005 Page 2</t>
  </si>
  <si>
    <t>Hole GP-11-005 Page 3</t>
  </si>
  <si>
    <t>K. Norman</t>
  </si>
  <si>
    <t>November 5 2011</t>
  </si>
  <si>
    <r>
      <t>Start Date:</t>
    </r>
    <r>
      <rPr>
        <sz val="12"/>
        <rFont val="Arial"/>
        <family val="2"/>
      </rPr>
      <t xml:space="preserve"> October 30 2011</t>
    </r>
  </si>
  <si>
    <r>
      <t>End Date:</t>
    </r>
    <r>
      <rPr>
        <sz val="12"/>
        <rFont val="Arial"/>
        <family val="2"/>
      </rPr>
      <t xml:space="preserve"> October 30 2011</t>
    </r>
  </si>
  <si>
    <t>Hole GP-11-009 Page 1</t>
  </si>
  <si>
    <t>Hole GP-11-009 Page 2</t>
  </si>
  <si>
    <t>Hole GP-11-009 Page 3</t>
  </si>
  <si>
    <t>Hole GP-11-009 Page 4</t>
  </si>
  <si>
    <t>Hole GP-11-009 Page 5</t>
  </si>
  <si>
    <r>
      <t>End Date:</t>
    </r>
    <r>
      <rPr>
        <sz val="12"/>
        <rFont val="Arial"/>
        <family val="2"/>
      </rPr>
      <t xml:space="preserve"> October 31 2011</t>
    </r>
  </si>
  <si>
    <t>Hole GP-11-010 Page 1</t>
  </si>
  <si>
    <t>Hole GP-11-011 Page 1</t>
  </si>
  <si>
    <r>
      <t>Start Date:</t>
    </r>
    <r>
      <rPr>
        <sz val="12"/>
        <rFont val="Arial"/>
        <family val="2"/>
      </rPr>
      <t xml:space="preserve"> November 1 2011</t>
    </r>
  </si>
  <si>
    <r>
      <t>End Date:</t>
    </r>
    <r>
      <rPr>
        <sz val="12"/>
        <rFont val="Arial"/>
        <family val="2"/>
      </rPr>
      <t xml:space="preserve"> November 2 2011</t>
    </r>
  </si>
  <si>
    <r>
      <t>Start Date:</t>
    </r>
    <r>
      <rPr>
        <sz val="12"/>
        <rFont val="Arial"/>
        <family val="2"/>
      </rPr>
      <t xml:space="preserve"> November 3 2011</t>
    </r>
  </si>
  <si>
    <r>
      <t>End Date:</t>
    </r>
    <r>
      <rPr>
        <sz val="12"/>
        <rFont val="Arial"/>
        <family val="2"/>
      </rPr>
      <t xml:space="preserve"> November 3 2011</t>
    </r>
  </si>
  <si>
    <t>Hole GP-11-012 Page 1</t>
  </si>
  <si>
    <t>Shear Zone/Mafic Volcanic</t>
  </si>
  <si>
    <t>fine-grained, grey/grey-green mod to strong ductile shearing</t>
  </si>
  <si>
    <t>irreg, no predominant ca angle</t>
  </si>
  <si>
    <t>str shear fol'n x-cut by 10-15% qtz-cb/cb strs &lt; 4-5 cm irreg</t>
  </si>
  <si>
    <t>and en-echelon offsets</t>
  </si>
  <si>
    <t>tr-1% fg dissem bleby/subhed py</t>
  </si>
  <si>
    <t>loc light green bleaching and chlr clots</t>
  </si>
  <si>
    <t>loc strs/alt'n blk tourmaline, v hard</t>
  </si>
  <si>
    <t>increase in pervasive sericitic alt'n near eo int</t>
  </si>
  <si>
    <t>Felsic Dyke</t>
  </si>
  <si>
    <t>lt tan-beige w loc wk patches of light greenish (v vague) alt'n</t>
  </si>
  <si>
    <t>prob chl, loc patchy v wk K-alt'n, sericitic, mod hardness</t>
  </si>
  <si>
    <t>5-10% cb/qtz-cb strs subpar to fol'n/irreg &lt; 3cm wht to lt gry</t>
  </si>
  <si>
    <t>tr fg diss bleby/subhed py</t>
  </si>
  <si>
    <t>mod fol'n at ~ 25 dtca, locy shr'd and undulating</t>
  </si>
  <si>
    <t>upper contact is gradational, fine-grained, lower contact @ 45 dtca sharp</t>
  </si>
  <si>
    <t>fine-grained, grey/grey-green mod to strong ductile shearing/folding</t>
  </si>
  <si>
    <t>str shear fol'n x-cut by 15-20% qtz-cb/cb veinlets/strs &lt; 10 cm irreg</t>
  </si>
  <si>
    <t>irreg, no predominant ca angle, undulates dn ca</t>
  </si>
  <si>
    <t>66.0-66.8m 2-3% fg diss/strs/thin bands bleby/subhed py</t>
  </si>
  <si>
    <t>1-2% fg dissem bleby/subhed py</t>
  </si>
  <si>
    <t>wht to lt gry opaque to transluc</t>
  </si>
  <si>
    <t>fine to med -grained, local chl clots</t>
  </si>
  <si>
    <t>distinct ct w dyke below at ~ 35 dtca</t>
  </si>
  <si>
    <t>fol'n at 40 to 45 dtca, msv flows can see flow tops locy</t>
  </si>
  <si>
    <t>med gry-green to green, chl, loc leuc at beg of int</t>
  </si>
  <si>
    <t>lt green, med-grained, uct @ 35 dtca, lct @30 dtca</t>
  </si>
  <si>
    <t>fol'n at 45 dtca</t>
  </si>
  <si>
    <t>2% fg diss blby/hairlihjne strs py locy</t>
  </si>
  <si>
    <t xml:space="preserve">med gry-green to green, chl, </t>
  </si>
  <si>
    <t xml:space="preserve">2% white qtz-cb strs &lt; 5 cm par to shear fol or </t>
  </si>
  <si>
    <r>
      <t>Final Depth:</t>
    </r>
    <r>
      <rPr>
        <sz val="12"/>
        <rFont val="Arial"/>
        <family val="2"/>
      </rPr>
      <t xml:space="preserve"> 104m</t>
    </r>
  </si>
  <si>
    <t>Diabase</t>
  </si>
  <si>
    <t>dark green to grey-green, calcitic locally throughout</t>
  </si>
  <si>
    <t>wisps of chlorite abundant locally (amygdules?)</t>
  </si>
  <si>
    <t>1m-6m - 20% oxidized, broken core</t>
  </si>
  <si>
    <t>and veins</t>
  </si>
  <si>
    <t>Altered Shear Zone</t>
  </si>
  <si>
    <t>19.4-26.4m - again, fairly abundant quartz-calcite veins</t>
  </si>
  <si>
    <t>shuffled in folds along shear planes</t>
  </si>
  <si>
    <t>20.6-20.8m - Quartz Vein and qtz-tourmaline veining</t>
  </si>
  <si>
    <t>29.5-29.6m - 10 cm well foliated apple-green to bright</t>
  </si>
  <si>
    <t>infill</t>
  </si>
  <si>
    <t>calcitic alteration varying in intensity throughout</t>
  </si>
  <si>
    <t>Massive Intermediate Volcanics</t>
  </si>
  <si>
    <t>medium to dark green</t>
  </si>
  <si>
    <t>medium to coarse grained</t>
  </si>
  <si>
    <t>grey to light grey-green</t>
  </si>
  <si>
    <t>out contact at 30 dtca</t>
  </si>
  <si>
    <t>in-contact at 60 dtca</t>
  </si>
  <si>
    <t xml:space="preserve">light green, to 58m and fragmented locally </t>
  </si>
  <si>
    <t>59.1-61.9m - Diabase Dyke</t>
  </si>
  <si>
    <t xml:space="preserve">strongly magnetic, mottled texture with epidote altered </t>
  </si>
  <si>
    <t>patches and clots</t>
  </si>
  <si>
    <t>68.2-77.5m - Fragmental with sub-rounded and angular</t>
  </si>
  <si>
    <t>pale green epidote fragments scattered throughout</t>
  </si>
  <si>
    <t>Hole GP-11-003 Page 3</t>
  </si>
  <si>
    <t xml:space="preserve">green, medium grained </t>
  </si>
  <si>
    <t>77.5-101m -massive flows</t>
  </si>
  <si>
    <t>79-79.2m and 80.5-80.7 m - 1% disseminated pyrite</t>
  </si>
  <si>
    <t>and clusters</t>
  </si>
  <si>
    <t>End of Hole 101m</t>
  </si>
  <si>
    <t>Mafic to Intermediate Volcanics</t>
  </si>
  <si>
    <t>60% broken core to 9m</t>
  </si>
  <si>
    <t>green to grey-green</t>
  </si>
  <si>
    <t>fine-grained to medium-grained</t>
  </si>
  <si>
    <t>6.6-7.2 m - broken and oxidized core</t>
  </si>
  <si>
    <t>5-10% narrow (up to 1 mm) quartz-calcite veining</t>
  </si>
  <si>
    <t>and veinlets throughout, mostly at 70-80 dtca</t>
  </si>
  <si>
    <t>chlorite-sericite schist</t>
  </si>
  <si>
    <t>highly sheared and altered with sericitic and</t>
  </si>
  <si>
    <t>chloritic bands</t>
  </si>
  <si>
    <t xml:space="preserve">variegated green from medium to light green to </t>
  </si>
  <si>
    <t>pale green to pale yellowish-green</t>
  </si>
  <si>
    <t>foliation at 45 dtca to 20 dtca (locally)</t>
  </si>
  <si>
    <t>distinct green chloritic bands, stringers and wisps</t>
  </si>
  <si>
    <t>in some sections; weakly calcitic</t>
  </si>
  <si>
    <t xml:space="preserve">1-2% pyrite and fine disseminated pyrite along </t>
  </si>
  <si>
    <t>18.5-18.7 - pinkish alteration</t>
  </si>
  <si>
    <t>Hole GP-11-004 Page 2</t>
  </si>
  <si>
    <t>flows</t>
  </si>
  <si>
    <t>medium green, fine-grained</t>
  </si>
  <si>
    <t>44-46m - medium-grained with subrounded</t>
  </si>
  <si>
    <t xml:space="preserve">1135513-516 sent to ALS for </t>
  </si>
  <si>
    <t>Casing and Rubble</t>
  </si>
  <si>
    <t>light to dark green flows</t>
  </si>
  <si>
    <t>weak to moderately foliated at 30 dtca</t>
  </si>
  <si>
    <t xml:space="preserve">pale green alteration in places as irregular bands and </t>
  </si>
  <si>
    <t>clots that appear to be in-situ brecciated</t>
  </si>
  <si>
    <t>tuffaceous appearance locally</t>
  </si>
  <si>
    <t>21.8-2.3: light grey with weak sericitic and carbonate</t>
  </si>
  <si>
    <t>Nickel Sulphide Flux (PGM) ME-MS61-50 multi-element analysis</t>
  </si>
  <si>
    <t>&lt; 5</t>
  </si>
  <si>
    <t>(ppm)</t>
  </si>
  <si>
    <t>Dec 6 2011</t>
  </si>
  <si>
    <t>chloritic</t>
  </si>
  <si>
    <t>Felsite Intrusive (Syenite)</t>
  </si>
  <si>
    <t>fine-grained, pink, potassic and sericitic</t>
  </si>
  <si>
    <t>weak foliation but majority is massive</t>
  </si>
  <si>
    <t>minor narrow veins</t>
  </si>
  <si>
    <t>trace pyrite</t>
  </si>
  <si>
    <t>out-contact at 20-30 dtca</t>
  </si>
  <si>
    <t>As 0-36.5m</t>
  </si>
  <si>
    <t>minor felsic dike between 31-31.3m, pink and medium-grained</t>
  </si>
  <si>
    <t>Banded Magnetite/Chert Mineralized</t>
  </si>
  <si>
    <t>mainly along bedding planes and foliation</t>
  </si>
  <si>
    <t>massive pyrrhotite throughout,</t>
  </si>
  <si>
    <t xml:space="preserve">in light grey-green areas, amygdules are infilled </t>
  </si>
  <si>
    <t>banded and bedded locally appears convoluted</t>
  </si>
  <si>
    <t>some orange-brown alteration in patches,</t>
  </si>
  <si>
    <t>grey with slight brownish tinge</t>
  </si>
  <si>
    <t>chl specks</t>
  </si>
  <si>
    <t>Felsic Intrusive (Syenite)</t>
  </si>
  <si>
    <t>As 15.5-20.7m</t>
  </si>
  <si>
    <t>tan to pink, fine-grained</t>
  </si>
  <si>
    <t>In-contact at 30 dtca</t>
  </si>
  <si>
    <t>36.5-37.6m - light to pale greenish alteration of volcanics</t>
  </si>
  <si>
    <t>along the in-contact</t>
  </si>
  <si>
    <t>occasional fine-grained disseminated pyrite in places</t>
  </si>
  <si>
    <t>generally massive</t>
  </si>
  <si>
    <t>fine-grained</t>
  </si>
  <si>
    <t>moderately foliated parallel to core axis in places</t>
  </si>
  <si>
    <t>yellowish-green to tan (albitic?) alteration of flows as a result</t>
  </si>
  <si>
    <t>of the felsic intrusives, sparse pyrite</t>
  </si>
  <si>
    <t>58.3-58.9m - Pinkish felsic dike, contacts obliterated by</t>
  </si>
  <si>
    <t>milky white quartz veining</t>
  </si>
  <si>
    <t>5-10% narrow quartz veining throughout</t>
  </si>
  <si>
    <t>Hole GP-11-010 Page 3</t>
  </si>
  <si>
    <t>Volcanics/Shear Zone</t>
  </si>
  <si>
    <t>highly foliated and tightly folded at various angles to the core</t>
  </si>
  <si>
    <t>axis and exhibiting interference structures</t>
  </si>
  <si>
    <t xml:space="preserve">5-10% quartz-feldspar veining anastomosing and also at </t>
  </si>
  <si>
    <t>45 dtca throughout</t>
  </si>
  <si>
    <t>68.2-68.9m - quartz vein with 10% epidotised mafic stringers</t>
  </si>
  <si>
    <t xml:space="preserve">sections characterized by epidotised laminae and patches </t>
  </si>
  <si>
    <t xml:space="preserve">no significant mineralization but occasional disseminated </t>
  </si>
  <si>
    <t>pyrite in places</t>
  </si>
  <si>
    <t>out-contact at 25 dtca</t>
  </si>
  <si>
    <t>fine-grained, massive</t>
  </si>
  <si>
    <t>pinkish-tan colour and not instense red as above (albitic?)</t>
  </si>
  <si>
    <t>in-contact chilled at 25 dtca, out-contact is irregular</t>
  </si>
  <si>
    <t>about 0.5% fine-grained disseminated pyrite throughout</t>
  </si>
  <si>
    <t>and up to 2% on fractured ends of core locally</t>
  </si>
  <si>
    <t>as 0-15.5m</t>
  </si>
  <si>
    <t>weakly altered to light grey-green to ~ 75.5m</t>
  </si>
  <si>
    <t>5% narrow quartz-felsdpar veins at 60-70 dtca</t>
  </si>
  <si>
    <t>no significant mineralization except 10% disseminated</t>
  </si>
  <si>
    <t>pyrite at 73.0-73.2m in quartz-filled shear at 20 dtca</t>
  </si>
  <si>
    <t>89.5-90.0m - fractured and quartz-veined near out-contact</t>
  </si>
  <si>
    <t>moderatley altered to tan-coloured to 91.4m and gradational</t>
  </si>
  <si>
    <t>into light greyish-green in weakly altered remainder to 98.0m</t>
  </si>
  <si>
    <t>fine disseminated pyrite  at 91.3m</t>
  </si>
  <si>
    <t>foliated at 5 dtca in places</t>
  </si>
  <si>
    <t>fine-medium grained</t>
  </si>
  <si>
    <t>dark green-grey, chloritic</t>
  </si>
  <si>
    <t>10-15% narrow quartz-calcite veiningthroughout at 80-90 dtca</t>
  </si>
  <si>
    <t>40% quartz veining at 104.2-105.4m subparallel to core axis</t>
  </si>
  <si>
    <t>123.2-125m - tuffaceous and foliated at 10-15 dtca</t>
  </si>
  <si>
    <t>125m EOH</t>
  </si>
  <si>
    <r>
      <t>Final Depth:</t>
    </r>
    <r>
      <rPr>
        <sz val="12"/>
        <rFont val="Arial"/>
        <family val="2"/>
      </rPr>
      <t xml:space="preserve"> 110m</t>
    </r>
  </si>
  <si>
    <t>Dec 5 2011</t>
  </si>
  <si>
    <r>
      <t>Final Depth:</t>
    </r>
    <r>
      <rPr>
        <sz val="12"/>
        <rFont val="Arial"/>
        <family val="2"/>
      </rPr>
      <t xml:space="preserve"> 122.3m</t>
    </r>
  </si>
  <si>
    <t>light to medium green</t>
  </si>
  <si>
    <t>weakly to moderately foliated at 40 dtca</t>
  </si>
  <si>
    <t>14.6-15.7m - weakly altered to light and pale yellowish-grey</t>
  </si>
  <si>
    <t>16.4-16.5m - quartz-chlorite vein near out-contact</t>
  </si>
  <si>
    <t>Felsic (Syenitic) Intrusive</t>
  </si>
  <si>
    <t>and Alteration</t>
  </si>
  <si>
    <t>pink to reddish-pink (potassic?) which appears like</t>
  </si>
  <si>
    <t>pervasive alteration to 18.2m and from 18.2m - 18.6m:</t>
  </si>
  <si>
    <t xml:space="preserve">more intrusive appearance and deeper reddish colour with </t>
  </si>
  <si>
    <t>10-15% narrow quartz veins at 40 dtca and parallel to core</t>
  </si>
  <si>
    <t>axis</t>
  </si>
  <si>
    <t>minor bleb and disseminated pyrite locally</t>
  </si>
  <si>
    <t xml:space="preserve">17.5m - heavy disseminated pyrite along two cm thick </t>
  </si>
  <si>
    <t>chlorite-quartz shears</t>
  </si>
  <si>
    <t>Intermediate -Mafic Volcanics</t>
  </si>
  <si>
    <t>and Felsic Intrusives</t>
  </si>
  <si>
    <t xml:space="preserve">volcanics as previous but foliation becoming strong at </t>
  </si>
  <si>
    <t>50-60 dtca, looks more tuffaceous locally than previous</t>
  </si>
  <si>
    <t>speckled leucoxene 18.6-19.3m</t>
  </si>
  <si>
    <t>Felsic Alteration and Intrusive as follows:</t>
  </si>
  <si>
    <t>24.7-27.9m - fine to medium grained, massive, deep pink</t>
  </si>
  <si>
    <t xml:space="preserve">chilled and altered contacts at 45-50 dtca; 10% narrow </t>
  </si>
  <si>
    <t>quartz veining at 30 dtca to subparallel to core axis</t>
  </si>
  <si>
    <t>Hole GP-11-011 Page 2</t>
  </si>
  <si>
    <t>30.9-32.7m - pink felsic/syenitic intrusive and alteration</t>
  </si>
  <si>
    <t xml:space="preserve">feldspar porhyritic in places; 40% quartz veining with </t>
  </si>
  <si>
    <t>tourmaline ribbons; several grains of pyrite in narrow</t>
  </si>
  <si>
    <t>quartz veining at 32.2m</t>
  </si>
  <si>
    <t xml:space="preserve">34.7-37.2m - 75% pink porphyritic and related alteration with </t>
  </si>
  <si>
    <t>interveining bands of volcanics; 2-3% disseminated pyrite</t>
  </si>
  <si>
    <t>at 36.9m over 20 cm and in quartz stringers</t>
  </si>
  <si>
    <t>moderate to well foliated at 45 dtca</t>
  </si>
  <si>
    <t>medium green</t>
  </si>
  <si>
    <t>10% late quartz veins and blebs</t>
  </si>
  <si>
    <t>core is badly broken from 40-41m</t>
  </si>
  <si>
    <t>Felsite Intrusion (Syenite)</t>
  </si>
  <si>
    <t>deep reddish pink</t>
  </si>
  <si>
    <t>in-contact sharp at 40 dtca, out-contact is gradational</t>
  </si>
  <si>
    <t>Intermediate Volcanic</t>
  </si>
  <si>
    <t>medium green to light green</t>
  </si>
  <si>
    <t>weakly altered in places</t>
  </si>
  <si>
    <t>moderately foliated</t>
  </si>
  <si>
    <t>15-20% narrow quartz and quartz-feldspar veining</t>
  </si>
  <si>
    <t>Hole GP-11-011 Page 3</t>
  </si>
  <si>
    <t>Shear/Alteration Zone</t>
  </si>
  <si>
    <t>intensely sheared and folded and creulated with variegated</t>
  </si>
  <si>
    <t>dark to green chlorite to yellow-green sericitic laminae</t>
  </si>
  <si>
    <t>with interference patterns locally</t>
  </si>
  <si>
    <t>foliation at 75-90 dtca</t>
  </si>
  <si>
    <t>68.3-68.8m - quartz with tourmaline ribbons, no mineralization</t>
  </si>
  <si>
    <t>disseminated pyrite in places</t>
  </si>
  <si>
    <t xml:space="preserve">68.8-74.7m - strongly altered to pale yellow green with </t>
  </si>
  <si>
    <t>pinkish tint locally, 10% narrow quartz veins, sparse pyrite</t>
  </si>
  <si>
    <t>87.3-102.7m - strongly altered to sericite; tan to flesh-coloured</t>
  </si>
  <si>
    <t>gradational contacts, 5% narrow quartz veining</t>
  </si>
  <si>
    <t>Quartz vein with chlorite ribbons, 30-35 dtca</t>
  </si>
  <si>
    <t>Intermediate Volcanic Flows</t>
  </si>
  <si>
    <t>weakly altered to 101.3m</t>
  </si>
  <si>
    <t>light green to grey</t>
  </si>
  <si>
    <t>ocassional pyrite bleb</t>
  </si>
  <si>
    <t>110m EOH</t>
  </si>
  <si>
    <t>Mafic to Intermediate Flows</t>
  </si>
  <si>
    <t>TM11223246 - Preliminary</t>
  </si>
  <si>
    <t>CLIENT : MEXIVADA - Mexivada Mining Corp</t>
  </si>
  <si>
    <t># of SAMPLES : 4</t>
  </si>
  <si>
    <t xml:space="preserve">DATE RECEIVED : 2011-10-27  DATE FINALIZED :  </t>
  </si>
  <si>
    <t xml:space="preserve">PROJECT :  </t>
  </si>
  <si>
    <t xml:space="preserve">CERTIFICATE COMMENTS : ME-MS61:REE's may not be totally soluble in this method. </t>
  </si>
  <si>
    <t xml:space="preserve">PO NUMBER :  </t>
  </si>
  <si>
    <t>Au-AA23</t>
  </si>
  <si>
    <t>ME-MS61</t>
  </si>
  <si>
    <t>SAMPLE</t>
  </si>
  <si>
    <t>Au</t>
  </si>
  <si>
    <t>Ag</t>
  </si>
  <si>
    <t>Al</t>
  </si>
  <si>
    <t>As</t>
  </si>
  <si>
    <t>Ba</t>
  </si>
  <si>
    <t>Be</t>
  </si>
  <si>
    <t>Bi</t>
  </si>
  <si>
    <t>Ca</t>
  </si>
  <si>
    <t>Cd</t>
  </si>
  <si>
    <t>Ce</t>
  </si>
  <si>
    <t>Co</t>
  </si>
  <si>
    <t>Cr</t>
  </si>
  <si>
    <t>Cs</t>
  </si>
  <si>
    <t>Cu</t>
  </si>
  <si>
    <t>Fe</t>
  </si>
  <si>
    <t>Ga</t>
  </si>
  <si>
    <t>Ge</t>
  </si>
  <si>
    <t>Hf</t>
  </si>
  <si>
    <t>In</t>
  </si>
  <si>
    <t>K</t>
  </si>
  <si>
    <t>La</t>
  </si>
  <si>
    <t>Li</t>
  </si>
  <si>
    <t>Mg</t>
  </si>
  <si>
    <t>Mn</t>
  </si>
  <si>
    <t>Mo</t>
  </si>
  <si>
    <t>Na</t>
  </si>
  <si>
    <t>Nb</t>
  </si>
  <si>
    <t>Ni</t>
  </si>
  <si>
    <t>P</t>
  </si>
  <si>
    <t>Pb</t>
  </si>
  <si>
    <t>Rb</t>
  </si>
  <si>
    <t>Re</t>
  </si>
  <si>
    <t>S</t>
  </si>
  <si>
    <t>Sb</t>
  </si>
  <si>
    <t>Sc</t>
  </si>
  <si>
    <t>Se</t>
  </si>
  <si>
    <t>Sn</t>
  </si>
  <si>
    <t>Sr</t>
  </si>
  <si>
    <t>Ta</t>
  </si>
  <si>
    <t>Te</t>
  </si>
  <si>
    <t>Th</t>
  </si>
  <si>
    <t>Ti</t>
  </si>
  <si>
    <t>Tl</t>
  </si>
  <si>
    <t>U</t>
  </si>
  <si>
    <t>V</t>
  </si>
  <si>
    <t>W</t>
  </si>
  <si>
    <t>Y</t>
  </si>
  <si>
    <t>Zn</t>
  </si>
  <si>
    <t>Zr</t>
  </si>
  <si>
    <t>DESCRIPTION</t>
  </si>
  <si>
    <t>ppm</t>
  </si>
  <si>
    <t>%</t>
  </si>
  <si>
    <t>&lt;0.05</t>
  </si>
  <si>
    <t>&lt;0.1</t>
  </si>
  <si>
    <t>mineralization</t>
  </si>
  <si>
    <t>Altered Volcanics</t>
  </si>
  <si>
    <t>Altered Intermediate Flows</t>
  </si>
  <si>
    <r>
      <t>Assays Complete</t>
    </r>
    <r>
      <rPr>
        <sz val="12"/>
        <rFont val="Arial"/>
        <family val="2"/>
      </rPr>
      <t xml:space="preserve"> : Yes</t>
    </r>
  </si>
  <si>
    <t>Hole GP-11-012 Page 2</t>
  </si>
  <si>
    <t>Hole GP-11-012 Page 3</t>
  </si>
  <si>
    <t>no significant mineralization or structure</t>
  </si>
  <si>
    <r>
      <t>Final Depth:</t>
    </r>
    <r>
      <rPr>
        <sz val="12"/>
        <rFont val="Arial"/>
        <family val="2"/>
      </rPr>
      <t xml:space="preserve"> 125m</t>
    </r>
  </si>
  <si>
    <t>Hole GP-11-010 Page 2</t>
  </si>
  <si>
    <t>medium-dark green</t>
  </si>
  <si>
    <t xml:space="preserve">generally massive, weakly foliated </t>
  </si>
  <si>
    <t>speckled with fine white carbonate and/or feldspar</t>
  </si>
  <si>
    <t>10% narrow quartz-feldspar veining throughout</t>
  </si>
  <si>
    <t>moderately foliated from 13-15m at out-contact</t>
  </si>
  <si>
    <t>sericitic with streaks and bands of pinkish alteration (potassic)</t>
  </si>
  <si>
    <t>foliation 5-15 dtca</t>
  </si>
  <si>
    <t>disseminated pyrite along vein at 13.5 to 13.6m</t>
  </si>
  <si>
    <t xml:space="preserve">48.005-48.2m - dark grey magnetitic chert w 1% </t>
  </si>
  <si>
    <t>Diabase with altered volcanic sections</t>
  </si>
  <si>
    <t>green to medium green</t>
  </si>
  <si>
    <t>minor quartz-calcite veins</t>
  </si>
  <si>
    <t>vuggy pyrite 1-2 cm in quartz-calcite vein at 52m</t>
  </si>
  <si>
    <t>Massive Intermediate-Mafic Flows</t>
  </si>
  <si>
    <t>and Lapilli Tuff</t>
  </si>
  <si>
    <t>grey-green to medium green</t>
  </si>
  <si>
    <t>medium to fine-grained</t>
  </si>
  <si>
    <t>mottled texture locally</t>
  </si>
  <si>
    <t>fragmental with yellow-green clasts to 62.7m</t>
  </si>
  <si>
    <t>67.2-68.0m - mottled epidote-chlorite with 1-20%</t>
  </si>
  <si>
    <t>pyrite blebs and fine stringers</t>
  </si>
  <si>
    <t>End of Hole 77.6m</t>
  </si>
  <si>
    <t>throughout</t>
  </si>
  <si>
    <t>generally massive to moderately foliated</t>
  </si>
  <si>
    <t>medium green to grey-green, fine-grained</t>
  </si>
  <si>
    <t>5-10% quartz-calcite narrow veins, stringers,</t>
  </si>
  <si>
    <t>wisps and veinlets</t>
  </si>
  <si>
    <t>disseminated pyrite locally but minor</t>
  </si>
  <si>
    <t>15.9-16.4m - pale greenish altered and fragmented</t>
  </si>
  <si>
    <t>w quartz-calcite veining and infilled with chlorite</t>
  </si>
  <si>
    <t xml:space="preserve">2-5% blebby and disseminated pyrite along vein </t>
  </si>
  <si>
    <t>margins</t>
  </si>
  <si>
    <t>weakly to moderately altered locally</t>
  </si>
  <si>
    <t>foliation becomes stronger approaching out-contact</t>
  </si>
  <si>
    <t>broken, oxidized core 21.3-21.5m</t>
  </si>
  <si>
    <t>Sheared and Altered Zone</t>
  </si>
  <si>
    <t>Intensely sheared and altered</t>
  </si>
  <si>
    <t xml:space="preserve">sericite and chlorite in bands and stringers </t>
  </si>
  <si>
    <t xml:space="preserve">variegated green from chloritic dark green to </t>
  </si>
  <si>
    <t xml:space="preserve">sericitic yellow-green with chlorite wisps and </t>
  </si>
  <si>
    <t>bright green wisps + chlorite or (mariposite?)</t>
  </si>
  <si>
    <t>pinkish tint locally</t>
  </si>
  <si>
    <t>foliation at 45-55 dtca</t>
  </si>
  <si>
    <t xml:space="preserve">finely disseminated and blebs of pyrite up to </t>
  </si>
  <si>
    <t>3-4% locally along foliation and in associated</t>
  </si>
  <si>
    <t>quartz-carbonate veining</t>
  </si>
  <si>
    <t>as 4.5-30.1m - massive to weakly foliated locally</t>
  </si>
  <si>
    <t>5-10% quartz-calcite blebs, veins and stringers</t>
  </si>
  <si>
    <t xml:space="preserve">2-4% disseminated/blebs of pyrite common in </t>
  </si>
  <si>
    <t>vein and along foliation from 45.7 to 50m</t>
  </si>
  <si>
    <t>shearing and alteration increasing beyond 59m</t>
  </si>
  <si>
    <t xml:space="preserve">pale yellow-green with minor quartz veins and </t>
  </si>
  <si>
    <t>5-10% disseminated pyrite</t>
  </si>
  <si>
    <t xml:space="preserve">As 45.7-63.5m, weak to moderate </t>
  </si>
  <si>
    <t>shearing</t>
  </si>
  <si>
    <t>grey-green, medium-grained, moderately sheared</t>
  </si>
  <si>
    <t>with foliation at 45 dtca</t>
  </si>
  <si>
    <t>Sheared/Alteration Zone</t>
  </si>
  <si>
    <t>pale yellow-green, tan-khaki colour</t>
  </si>
  <si>
    <t>strongly sheared and altered to sericite with black</t>
  </si>
  <si>
    <t xml:space="preserve">hard tourmaline ribbons and streaks cutting </t>
  </si>
  <si>
    <t>black bands or ribbons of tourmaline common</t>
  </si>
  <si>
    <t>477782E 5362005N</t>
  </si>
  <si>
    <t>478027E 5362182N</t>
  </si>
  <si>
    <r>
      <t xml:space="preserve">Instrument: </t>
    </r>
    <r>
      <rPr>
        <sz val="12"/>
        <rFont val="Arial"/>
        <family val="2"/>
      </rPr>
      <t>Reflex - Easy Shot</t>
    </r>
  </si>
  <si>
    <t>478242E 5363036N</t>
  </si>
  <si>
    <t>478304E 5362997N</t>
  </si>
  <si>
    <t xml:space="preserve">with pyrite at 75.2-75.4m with a couple of cpy </t>
  </si>
  <si>
    <t xml:space="preserve">blebs </t>
  </si>
  <si>
    <t>through, minor veining</t>
  </si>
  <si>
    <t>milky white quartz-tourmaline vein</t>
  </si>
  <si>
    <t xml:space="preserve">74.5-75.1m - Quartz vein with pinkish patches </t>
  </si>
  <si>
    <t>with tourmaline ribbons, minor pyrite along fracture</t>
  </si>
  <si>
    <t>pale grey-green, medium to coarse-grained</t>
  </si>
  <si>
    <t>weakly to moderately sericitic locally</t>
  </si>
  <si>
    <t>white 1-2mm feldspars and wisps of dark flattened</t>
  </si>
  <si>
    <t>pyroxenes</t>
  </si>
  <si>
    <t>0.5% fine pyrite and occassional blebs locally</t>
  </si>
  <si>
    <t>In-contact at 75-80 dtca, out-contact ~ 45 dtca</t>
  </si>
  <si>
    <t>tan coloured specks of leucoxene locally</t>
  </si>
  <si>
    <t>yellow-green, very fine-graind as 30.1-45.7m</t>
  </si>
  <si>
    <t>foliation 45 dtca</t>
  </si>
  <si>
    <t>sericitic is typical with dark chlorite-carbonate-</t>
  </si>
  <si>
    <t>ankerite(?) ribbons and bands</t>
  </si>
  <si>
    <t>and along foliation planes</t>
  </si>
  <si>
    <t>EOH 104m</t>
  </si>
  <si>
    <t xml:space="preserve">From </t>
  </si>
  <si>
    <t>To</t>
  </si>
  <si>
    <t xml:space="preserve">Hole # </t>
  </si>
  <si>
    <t>GP-11-001</t>
  </si>
  <si>
    <t>Lithology</t>
  </si>
  <si>
    <t>Description</t>
  </si>
  <si>
    <t>Samples</t>
  </si>
  <si>
    <t>From</t>
  </si>
  <si>
    <t>Intermediate-Mafic Volcanics</t>
  </si>
  <si>
    <t>grey-green, fine to med-grained, massive</t>
  </si>
  <si>
    <t>no significant veining or structure</t>
  </si>
  <si>
    <t>no mineralization</t>
  </si>
  <si>
    <t>casing</t>
  </si>
  <si>
    <t>Feldspar porphyry</t>
  </si>
  <si>
    <t xml:space="preserve">grey-green, yellow-green feldspar phenos </t>
  </si>
  <si>
    <t>in a fine-grained matrix</t>
  </si>
  <si>
    <t>Mafic Dike</t>
  </si>
  <si>
    <t>diabasic, grey-green, very fine-grained to</t>
  </si>
  <si>
    <t>fine-grained, a few chilled internal contacts</t>
  </si>
  <si>
    <t>Feldspar Porphyry</t>
  </si>
  <si>
    <t>med-coarse grained, yellowish green</t>
  </si>
  <si>
    <t>Mafic Volcanics</t>
  </si>
  <si>
    <t>massive flows, grey-green, med-grained,</t>
  </si>
  <si>
    <t>to fine-grained, calcitic</t>
  </si>
  <si>
    <t>flow tops discernable in places</t>
  </si>
  <si>
    <t>no significant mineralization</t>
  </si>
  <si>
    <t>diabasic, very fine-grained to aphanitic</t>
  </si>
  <si>
    <t>possible a massive flow</t>
  </si>
  <si>
    <t>grey-green to olive green locally</t>
  </si>
  <si>
    <t xml:space="preserve">epidotized stringers, veins and ribbons in </t>
  </si>
  <si>
    <t>places</t>
  </si>
  <si>
    <t>non-magnetic</t>
  </si>
  <si>
    <t>grey-green to dark olive green</t>
  </si>
  <si>
    <t>Porphyry</t>
  </si>
  <si>
    <t>grey with tan-yellow feldspar phenocrysts</t>
  </si>
  <si>
    <t>Intermediate to Mafic Volcanics</t>
  </si>
  <si>
    <t>fine-grained to med grained flows</t>
  </si>
  <si>
    <t>grey to grey-green</t>
  </si>
  <si>
    <t>massive with no significant structure,</t>
  </si>
  <si>
    <t>alteration or mineralization</t>
  </si>
  <si>
    <t>minor qtz-calcite veining</t>
  </si>
  <si>
    <t>flow contacts discernable in places</t>
  </si>
  <si>
    <t>very weak calcite alteration locally</t>
  </si>
  <si>
    <t>30% brownish feldspar phenocrysts</t>
  </si>
  <si>
    <t>Quartz Vein</t>
  </si>
  <si>
    <t>milky white quartz vein with minor chlorite</t>
  </si>
  <si>
    <t>ribbons or stringers</t>
  </si>
  <si>
    <t>160.6 - 4 cm qtz-cb veinlet</t>
  </si>
  <si>
    <t>5% thin 2-3 mm qtz-calcite vein/veinlets</t>
  </si>
  <si>
    <t>lighter green-grey from 162.7-166.0m</t>
  </si>
  <si>
    <t>dark olive green</t>
  </si>
  <si>
    <t>As above 98.7-100.5m</t>
  </si>
  <si>
    <t>Mineralized Section/Chert Breccia</t>
  </si>
  <si>
    <t xml:space="preserve">strongly fractured and disrupted chert bed </t>
  </si>
  <si>
    <t>with greyish white chert fragments infilled</t>
  </si>
  <si>
    <t xml:space="preserve">with up to 20% pyrrhotite as near massive </t>
  </si>
  <si>
    <t>stringers and patches</t>
  </si>
  <si>
    <t xml:space="preserve">169-169.4m - pale olive green intrusive? with </t>
  </si>
  <si>
    <t>black siliceous and cherty fragments</t>
  </si>
  <si>
    <t>175.4m - quartz-calcite veinlet 5 mm thick with</t>
  </si>
  <si>
    <t>orange coloured alteration (hem?)</t>
  </si>
  <si>
    <t>177.1m - 2 cm wide quartz veinlet with orange</t>
  </si>
  <si>
    <t>coloured alteration, (hem?)</t>
  </si>
  <si>
    <t>178.2m - thin layer of chalcopyrite along fracture</t>
  </si>
  <si>
    <t>on end of core</t>
  </si>
  <si>
    <t>Intermediate Volcanics</t>
  </si>
  <si>
    <t>massive flows, light -medium grey to greenish-</t>
  </si>
  <si>
    <t>grey, fine-grained to medium grained</t>
  </si>
  <si>
    <t>50% pyrite along interflow shearing at 50 dtca</t>
  </si>
  <si>
    <t>Out-contact irregular 70 dtca</t>
  </si>
  <si>
    <t>In-contact 45 dtca</t>
  </si>
  <si>
    <t>212.4-213.0m - mineralized zone with approx</t>
  </si>
  <si>
    <t>213-215m - pale grey-green altered, 2mm wide</t>
  </si>
  <si>
    <t>pyrrhotite-calcite veinlet at 214m</t>
  </si>
  <si>
    <t>Magnetite/Chert Mineralized Zone</t>
  </si>
  <si>
    <t>and stringers near massive pyrrhotite locally</t>
  </si>
  <si>
    <t>black to dark grey</t>
  </si>
  <si>
    <t>and folded in places</t>
  </si>
  <si>
    <t xml:space="preserve">massive flows, medium grey to light green in </t>
  </si>
  <si>
    <t>pale mottled alteration 250.1-251.7 m</t>
  </si>
  <si>
    <t>texture</t>
  </si>
  <si>
    <t>Magnetite/Chert Zone</t>
  </si>
  <si>
    <t xml:space="preserve">similar to 242-249.8m, but less mineralized </t>
  </si>
  <si>
    <t>section with 5-10% pyrrhotite bands/stringers</t>
  </si>
  <si>
    <t>clusters</t>
  </si>
  <si>
    <t>strongly magnetic with magnetite - 5-10% bands</t>
  </si>
  <si>
    <t>(Altered), bleached, generally massive with</t>
  </si>
  <si>
    <t xml:space="preserve">no significant structure, light grey-green and tan </t>
  </si>
  <si>
    <t>patchy alteration gives a mottled and bleached</t>
  </si>
  <si>
    <t>appearance and aphanitic texture in sections</t>
  </si>
  <si>
    <t>alteration feldspathic (albititic)</t>
  </si>
  <si>
    <t xml:space="preserve">dark green "amygdules" filled with chlorite in </t>
  </si>
  <si>
    <t>bleached areas</t>
  </si>
  <si>
    <t>with quartz and/or chlorite and have bleached rims</t>
  </si>
  <si>
    <t>268-268.3m - fractured and infilled with pyrrhotite</t>
  </si>
  <si>
    <t>stringers and blebs, blebs of pyrite locally</t>
  </si>
  <si>
    <t>mostly on core ends</t>
  </si>
  <si>
    <t>foliation at ~ 45 dtca</t>
  </si>
  <si>
    <t xml:space="preserve">irregular in-contact ~ 45 dtca, out-contact with </t>
  </si>
  <si>
    <t>10 cm of fine fragments in chlorite matrix and</t>
  </si>
  <si>
    <t>minor pyrite</t>
  </si>
  <si>
    <t>light grey to green, fine-grained, speckled with</t>
  </si>
  <si>
    <t>dark green siliceous and chloritic amygdules</t>
  </si>
  <si>
    <t>locally, beige and tan alteration in patches</t>
  </si>
  <si>
    <t>brecciated and fragmented nearing out-contact</t>
  </si>
  <si>
    <t>out-contact at 80 dtca</t>
  </si>
  <si>
    <t>Chert/Magnetite Mineralized Zone</t>
  </si>
  <si>
    <t>dark green to black, strongly chloritic in sections</t>
  </si>
  <si>
    <t xml:space="preserve">magnetite and chert banding particularly </t>
  </si>
  <si>
    <t xml:space="preserve">pronounced from 285.7-287.2m with broken and </t>
  </si>
  <si>
    <t>fragmented chert beds</t>
  </si>
  <si>
    <t xml:space="preserve">5-10% pyrite-pyrrhotite mineralization as </t>
  </si>
  <si>
    <t>patches, blebs and along bedding and late</t>
  </si>
  <si>
    <t>fractures, bedding  at 65-70 dtca</t>
  </si>
  <si>
    <t>locally vesicular</t>
  </si>
  <si>
    <t>flows, light green to greenish-grey,</t>
  </si>
  <si>
    <t>massive, fine-grained, weekly calcitic</t>
  </si>
  <si>
    <t>out-contact ~ 90 dtca</t>
  </si>
  <si>
    <t>303.2m - 1.5 cm wide qtz-chl veinlet at 20 dtca</t>
  </si>
  <si>
    <t>Chert/Magnetite Mineralized Breccia</t>
  </si>
  <si>
    <t>light to dark green</t>
  </si>
  <si>
    <t>probably flow-top sediment</t>
  </si>
  <si>
    <t>hard dark green matrix</t>
  </si>
  <si>
    <t xml:space="preserve">1-2% pyrite/pyrrhotite as patches, blebs and </t>
  </si>
  <si>
    <t>disseminations</t>
  </si>
  <si>
    <t>appears gradational from volcanics above</t>
  </si>
  <si>
    <t>med to coarse grained</t>
  </si>
  <si>
    <t>cream coloured feldspar phenocrysts in a fine-</t>
  </si>
  <si>
    <t>grained matrix of same</t>
  </si>
  <si>
    <t>massive</t>
  </si>
  <si>
    <t xml:space="preserve">minor qtz-calcite veining along thin and hairline </t>
  </si>
  <si>
    <t>fractures</t>
  </si>
  <si>
    <t>EOH 314.0 m</t>
  </si>
  <si>
    <t>GP-11-002</t>
  </si>
  <si>
    <t>Casing</t>
  </si>
  <si>
    <t xml:space="preserve">Flows, 50% oxidized and weathered broken core and </t>
  </si>
  <si>
    <t>rubble</t>
  </si>
  <si>
    <t>Flows, flow contacts noted</t>
  </si>
  <si>
    <t>23.3-24.0m - disseminated and stringers of pyrite and</t>
  </si>
  <si>
    <t>pyrrhotite and magnetite nearing the out-contact</t>
  </si>
  <si>
    <t>Banded Iron Formation</t>
  </si>
  <si>
    <t>sulphide/oxide BIF with bands of magnetite and</t>
  </si>
  <si>
    <t xml:space="preserve">strongly mineralized throughout with near massive </t>
  </si>
  <si>
    <t>pyrrhotite</t>
  </si>
  <si>
    <t>fractured cherty clasts, breccia and layers beyond 29m</t>
  </si>
  <si>
    <t>with a mixture of mafic clasts and pyrrhotite</t>
  </si>
  <si>
    <t xml:space="preserve">mineralization in mafic matrix - possibly fractured </t>
  </si>
  <si>
    <t>flow tops, out-contact at 60- 70 dtca</t>
  </si>
  <si>
    <t>Flows, massive, fine-grained with coarser mottled areas</t>
  </si>
  <si>
    <t>locally, chilled margins locally</t>
  </si>
  <si>
    <t>Hole GP-11-005 Page 4</t>
  </si>
  <si>
    <t xml:space="preserve">pyrite, </t>
  </si>
  <si>
    <t>foliation in section at 30 dtca</t>
  </si>
  <si>
    <t>Volcanics</t>
  </si>
  <si>
    <t>Talc-Chlorite Ultramafics</t>
  </si>
  <si>
    <t>medium-grained, speckled with white carbonate</t>
  </si>
  <si>
    <t>As above at 80-81.8m</t>
  </si>
  <si>
    <t>massive, light grey and yellowish-green tint</t>
  </si>
  <si>
    <t>medium to coarse-grained</t>
  </si>
  <si>
    <t xml:space="preserve">5% disseminated pyrite, small euhedral and </t>
  </si>
  <si>
    <t xml:space="preserve">subhedral blebs, mostly throughout and along fractures </t>
  </si>
  <si>
    <t>&lt;0.005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</si>
</sst>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4" fillId="0" borderId="0" xfId="0" applyFont="1"/>
    <xf numFmtId="164" fontId="1" fillId="0" borderId="0" xfId="0" applyNumberFormat="1" applyFont="1" applyAlignment="1">
      <alignment horizontal="center"/>
    </xf>
    <xf numFmtId="0" fontId="0" fillId="0" borderId="0" xfId="0" quotePrefix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7" fillId="0" borderId="1" xfId="0" applyFont="1" applyBorder="1"/>
    <xf numFmtId="0" fontId="0" fillId="0" borderId="2" xfId="0" applyBorder="1"/>
    <xf numFmtId="164" fontId="0" fillId="0" borderId="2" xfId="0" applyNumberFormat="1" applyBorder="1"/>
    <xf numFmtId="0" fontId="6" fillId="0" borderId="3" xfId="0" applyFont="1" applyBorder="1"/>
    <xf numFmtId="0" fontId="6" fillId="0" borderId="0" xfId="0" applyFont="1" applyBorder="1"/>
    <xf numFmtId="0" fontId="6" fillId="0" borderId="4" xfId="0" applyFont="1" applyBorder="1"/>
    <xf numFmtId="0" fontId="6" fillId="0" borderId="5" xfId="0" applyFont="1" applyBorder="1"/>
    <xf numFmtId="164" fontId="6" fillId="0" borderId="0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6" fillId="0" borderId="9" xfId="0" applyFont="1" applyBorder="1"/>
    <xf numFmtId="164" fontId="3" fillId="0" borderId="7" xfId="0" applyNumberFormat="1" applyFont="1" applyBorder="1"/>
    <xf numFmtId="164" fontId="6" fillId="0" borderId="0" xfId="0" applyNumberFormat="1" applyFont="1"/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164" fontId="3" fillId="0" borderId="0" xfId="0" applyNumberFormat="1" applyFont="1" applyBorder="1"/>
    <xf numFmtId="164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0" fontId="0" fillId="0" borderId="10" xfId="0" applyBorder="1"/>
    <xf numFmtId="0" fontId="6" fillId="0" borderId="6" xfId="0" applyFont="1" applyBorder="1"/>
    <xf numFmtId="0" fontId="6" fillId="0" borderId="7" xfId="0" applyFont="1" applyBorder="1"/>
    <xf numFmtId="0" fontId="0" fillId="0" borderId="11" xfId="0" applyBorder="1"/>
    <xf numFmtId="164" fontId="6" fillId="0" borderId="7" xfId="0" applyNumberFormat="1" applyFont="1" applyBorder="1"/>
    <xf numFmtId="0" fontId="2" fillId="0" borderId="2" xfId="0" applyFont="1" applyBorder="1"/>
    <xf numFmtId="0" fontId="3" fillId="0" borderId="3" xfId="0" applyFont="1" applyBorder="1"/>
    <xf numFmtId="0" fontId="3" fillId="0" borderId="0" xfId="0" applyFont="1" applyBorder="1" applyAlignment="1">
      <alignment horizontal="left"/>
    </xf>
    <xf numFmtId="0" fontId="0" fillId="0" borderId="3" xfId="0" applyBorder="1"/>
    <xf numFmtId="0" fontId="2" fillId="0" borderId="3" xfId="0" applyFont="1" applyBorder="1"/>
    <xf numFmtId="0" fontId="0" fillId="0" borderId="1" xfId="0" applyBorder="1"/>
    <xf numFmtId="0" fontId="2" fillId="0" borderId="2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5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6" fillId="0" borderId="8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9" xfId="0" applyFont="1" applyBorder="1"/>
    <xf numFmtId="0" fontId="0" fillId="0" borderId="1" xfId="0" applyBorder="1" applyAlignment="1">
      <alignment horizontal="left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2" xfId="0" applyBorder="1"/>
    <xf numFmtId="0" fontId="0" fillId="0" borderId="1" xfId="0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0" fillId="0" borderId="0" xfId="0" applyFill="1" applyBorder="1"/>
    <xf numFmtId="0" fontId="4" fillId="0" borderId="0" xfId="0" applyFont="1" applyBorder="1"/>
    <xf numFmtId="0" fontId="5" fillId="0" borderId="0" xfId="0" applyFont="1"/>
    <xf numFmtId="16" fontId="6" fillId="0" borderId="0" xfId="0" applyNumberFormat="1" applyFont="1" applyBorder="1"/>
    <xf numFmtId="164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/>
    <xf numFmtId="17" fontId="6" fillId="0" borderId="0" xfId="0" applyNumberFormat="1" applyFont="1" applyBorder="1"/>
    <xf numFmtId="0" fontId="10" fillId="0" borderId="0" xfId="0" applyFont="1" applyAlignment="1">
      <alignment horizontal="right"/>
    </xf>
    <xf numFmtId="0" fontId="0" fillId="0" borderId="0" xfId="0" applyNumberFormat="1" applyFont="1" applyFill="1" applyBorder="1" applyAlignment="1" applyProtection="1"/>
    <xf numFmtId="0" fontId="0" fillId="0" borderId="10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1" fillId="0" borderId="0" xfId="0" quotePrefix="1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/>
    <xf numFmtId="0" fontId="10" fillId="0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164" fontId="5" fillId="0" borderId="0" xfId="0" applyNumberFormat="1" applyFont="1"/>
    <xf numFmtId="0" fontId="8" fillId="0" borderId="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42"/>
  <sheetViews>
    <sheetView topLeftCell="A27" workbookViewId="0">
      <selection activeCell="I41" sqref="I41:I44"/>
    </sheetView>
  </sheetViews>
  <sheetFormatPr defaultRowHeight="12.5" x14ac:dyDescent="0.25"/>
  <cols>
    <col min="1" max="1" width="15.26953125" customWidth="1"/>
    <col min="2" max="2" width="12.1796875" customWidth="1"/>
    <col min="3" max="3" width="30.7265625" customWidth="1"/>
    <col min="4" max="4" width="40.26953125" customWidth="1"/>
    <col min="5" max="5" width="9.7265625" style="7" customWidth="1"/>
    <col min="6" max="6" width="11.1796875" style="8" customWidth="1"/>
    <col min="7" max="7" width="8.7265625" style="8" customWidth="1"/>
    <col min="8" max="8" width="7" style="3" customWidth="1"/>
    <col min="9" max="9" width="9.7265625" customWidth="1"/>
    <col min="10" max="10" width="12" customWidth="1"/>
  </cols>
  <sheetData>
    <row r="1" spans="1:10" ht="20.5" thickBot="1" x14ac:dyDescent="0.45">
      <c r="A1" s="103" t="s">
        <v>384</v>
      </c>
      <c r="B1" s="104"/>
      <c r="C1" s="104"/>
      <c r="D1" s="104"/>
      <c r="E1" s="105"/>
      <c r="F1" s="105"/>
      <c r="G1" s="105"/>
      <c r="H1" s="105"/>
      <c r="I1" s="105"/>
      <c r="J1" s="106"/>
    </row>
    <row r="2" spans="1:10" ht="20" x14ac:dyDescent="0.4">
      <c r="A2" s="12"/>
      <c r="B2" s="13"/>
      <c r="C2" s="13"/>
      <c r="D2" s="75"/>
      <c r="E2" s="71"/>
      <c r="F2" s="62" t="s">
        <v>393</v>
      </c>
      <c r="G2" s="51"/>
      <c r="H2" s="14"/>
      <c r="I2" s="14"/>
      <c r="J2" s="39"/>
    </row>
    <row r="3" spans="1:10" ht="15.5" x14ac:dyDescent="0.35">
      <c r="A3" s="45" t="s">
        <v>855</v>
      </c>
      <c r="B3" s="16" t="s">
        <v>856</v>
      </c>
      <c r="C3" s="16"/>
      <c r="D3" s="69" t="s">
        <v>392</v>
      </c>
      <c r="E3" s="72"/>
      <c r="F3" s="46" t="s">
        <v>831</v>
      </c>
      <c r="G3" s="38"/>
      <c r="H3" s="19"/>
      <c r="I3" s="19"/>
      <c r="J3" s="17"/>
    </row>
    <row r="4" spans="1:10" ht="15.5" x14ac:dyDescent="0.35">
      <c r="A4" s="45" t="s">
        <v>385</v>
      </c>
      <c r="B4" s="16" t="s">
        <v>282</v>
      </c>
      <c r="C4" s="16"/>
      <c r="D4" s="68" t="s">
        <v>409</v>
      </c>
      <c r="E4" s="26"/>
      <c r="F4" s="33"/>
      <c r="G4" s="38"/>
      <c r="H4" s="19"/>
      <c r="I4" s="19"/>
      <c r="J4" s="17"/>
    </row>
    <row r="5" spans="1:10" ht="15.5" x14ac:dyDescent="0.35">
      <c r="A5" s="45" t="s">
        <v>386</v>
      </c>
      <c r="B5" s="16" t="s">
        <v>829</v>
      </c>
      <c r="C5" s="16"/>
      <c r="D5" s="68" t="s">
        <v>410</v>
      </c>
      <c r="E5" s="73"/>
      <c r="F5" s="35" t="s">
        <v>404</v>
      </c>
      <c r="G5" s="37" t="s">
        <v>425</v>
      </c>
      <c r="H5" s="37" t="s">
        <v>403</v>
      </c>
      <c r="I5" s="28"/>
      <c r="J5" s="17"/>
    </row>
    <row r="6" spans="1:10" ht="15.5" x14ac:dyDescent="0.35">
      <c r="A6" s="45" t="s">
        <v>387</v>
      </c>
      <c r="B6" s="16" t="s">
        <v>388</v>
      </c>
      <c r="C6" s="16"/>
      <c r="D6" s="68" t="s">
        <v>411</v>
      </c>
      <c r="E6" s="73"/>
      <c r="F6" s="33" t="s">
        <v>400</v>
      </c>
      <c r="G6" s="38"/>
      <c r="H6" s="38"/>
      <c r="I6" s="28"/>
      <c r="J6" s="17"/>
    </row>
    <row r="7" spans="1:10" ht="15.5" x14ac:dyDescent="0.35">
      <c r="A7" s="45" t="s">
        <v>389</v>
      </c>
      <c r="B7" s="16" t="s">
        <v>390</v>
      </c>
      <c r="C7" s="16"/>
      <c r="D7" s="69" t="s">
        <v>761</v>
      </c>
      <c r="E7" s="73"/>
      <c r="F7" s="27">
        <v>17</v>
      </c>
      <c r="G7" s="38">
        <v>215</v>
      </c>
      <c r="H7" s="38">
        <v>-44</v>
      </c>
      <c r="I7" s="28"/>
      <c r="J7" s="17"/>
    </row>
    <row r="8" spans="1:10" ht="15.5" x14ac:dyDescent="0.35">
      <c r="A8" s="45" t="s">
        <v>396</v>
      </c>
      <c r="B8" s="16" t="s">
        <v>397</v>
      </c>
      <c r="C8" s="16"/>
      <c r="D8" s="18"/>
      <c r="E8" s="73"/>
      <c r="F8" s="27">
        <v>68</v>
      </c>
      <c r="G8" s="38">
        <v>211.2</v>
      </c>
      <c r="H8" s="38">
        <v>-43.7</v>
      </c>
      <c r="I8" s="28"/>
      <c r="J8" s="17"/>
    </row>
    <row r="9" spans="1:10" ht="15.5" x14ac:dyDescent="0.35">
      <c r="A9" s="47"/>
      <c r="B9" s="28"/>
      <c r="C9" s="16"/>
      <c r="D9" s="18"/>
      <c r="E9" s="73"/>
      <c r="F9" s="27">
        <v>119</v>
      </c>
      <c r="G9" s="38">
        <v>212.6</v>
      </c>
      <c r="H9" s="38">
        <v>-43.5</v>
      </c>
      <c r="I9" s="28"/>
      <c r="J9" s="17"/>
    </row>
    <row r="10" spans="1:10" s="1" customFormat="1" ht="18" x14ac:dyDescent="0.4">
      <c r="A10" s="45"/>
      <c r="B10" s="16"/>
      <c r="C10" s="30"/>
      <c r="D10" s="69"/>
      <c r="E10" s="48"/>
      <c r="F10" s="27">
        <v>170</v>
      </c>
      <c r="G10" s="38">
        <v>211</v>
      </c>
      <c r="H10" s="38">
        <v>-43.3</v>
      </c>
      <c r="I10" s="29"/>
      <c r="J10" s="17"/>
    </row>
    <row r="11" spans="1:10" ht="15.5" x14ac:dyDescent="0.35">
      <c r="A11" s="15"/>
      <c r="B11" s="16"/>
      <c r="C11" s="16"/>
      <c r="D11" s="18"/>
      <c r="E11" s="26"/>
      <c r="F11" s="38"/>
      <c r="G11" s="38"/>
      <c r="H11" s="19"/>
      <c r="I11" s="28"/>
      <c r="J11" s="17"/>
    </row>
    <row r="12" spans="1:10" ht="15.5" x14ac:dyDescent="0.35">
      <c r="A12" s="15"/>
      <c r="B12" s="16"/>
      <c r="C12" s="16"/>
      <c r="D12" s="18"/>
      <c r="E12" s="59"/>
      <c r="F12" s="37"/>
      <c r="G12" s="37"/>
      <c r="H12" s="31"/>
      <c r="I12" s="30"/>
      <c r="J12" s="60"/>
    </row>
    <row r="13" spans="1:10" ht="16" thickBot="1" x14ac:dyDescent="0.4">
      <c r="A13" s="40"/>
      <c r="B13" s="41"/>
      <c r="C13" s="41"/>
      <c r="D13" s="23"/>
      <c r="E13" s="74"/>
      <c r="F13" s="52"/>
      <c r="G13" s="52"/>
      <c r="H13" s="24"/>
      <c r="I13" s="21"/>
      <c r="J13" s="22"/>
    </row>
    <row r="14" spans="1:10" ht="15.5" x14ac:dyDescent="0.35">
      <c r="A14" s="16"/>
      <c r="B14" s="16"/>
      <c r="C14" s="16"/>
      <c r="D14" s="16"/>
      <c r="E14" s="33"/>
      <c r="F14" s="37"/>
      <c r="G14" s="37"/>
      <c r="H14" s="31"/>
      <c r="I14" s="30"/>
      <c r="J14" s="30"/>
    </row>
    <row r="15" spans="1:10" ht="15.5" x14ac:dyDescent="0.35">
      <c r="A15" s="16"/>
      <c r="B15" s="16"/>
      <c r="C15" s="16"/>
      <c r="D15" s="16"/>
      <c r="E15" s="33"/>
      <c r="F15" s="37"/>
      <c r="G15" s="37"/>
      <c r="H15" s="31"/>
      <c r="I15" s="30"/>
      <c r="J15" s="30"/>
    </row>
    <row r="16" spans="1:10" ht="15.5" x14ac:dyDescent="0.35">
      <c r="A16" s="16"/>
      <c r="B16" s="16"/>
      <c r="C16" s="16"/>
      <c r="D16" s="16"/>
      <c r="E16" s="33"/>
      <c r="F16" s="37"/>
      <c r="G16" s="37"/>
      <c r="H16" s="31"/>
      <c r="I16" s="30"/>
      <c r="J16" s="30"/>
    </row>
    <row r="17" spans="1:59" ht="15.5" x14ac:dyDescent="0.35">
      <c r="A17" s="16"/>
      <c r="B17" s="16"/>
      <c r="C17" s="16"/>
      <c r="D17" s="16"/>
      <c r="E17" s="33"/>
      <c r="F17" s="37"/>
      <c r="G17" s="37"/>
      <c r="H17" s="31"/>
      <c r="I17" s="30"/>
      <c r="J17" s="30"/>
    </row>
    <row r="18" spans="1:59" ht="15.5" x14ac:dyDescent="0.35">
      <c r="A18" s="16"/>
      <c r="B18" s="16"/>
      <c r="C18" s="16"/>
      <c r="D18" s="16"/>
      <c r="E18" s="33"/>
      <c r="F18" s="37"/>
      <c r="G18" s="37"/>
      <c r="H18" s="31"/>
      <c r="I18" s="30"/>
      <c r="J18" s="30"/>
    </row>
    <row r="19" spans="1:59" ht="15.5" x14ac:dyDescent="0.35">
      <c r="A19" s="16"/>
      <c r="B19" s="16"/>
      <c r="C19" s="16"/>
      <c r="D19" s="16"/>
      <c r="E19" s="33"/>
      <c r="F19" s="37"/>
      <c r="G19" s="37"/>
      <c r="H19" s="31"/>
      <c r="I19" s="30"/>
      <c r="J19" s="30"/>
    </row>
    <row r="20" spans="1:59" ht="15.5" x14ac:dyDescent="0.35">
      <c r="A20" s="16"/>
      <c r="B20" s="16"/>
      <c r="C20" s="16"/>
      <c r="D20" s="16"/>
      <c r="E20" s="33"/>
      <c r="F20" s="37"/>
      <c r="G20" s="37"/>
      <c r="H20" s="31"/>
      <c r="I20" s="30"/>
      <c r="J20" s="30"/>
    </row>
    <row r="21" spans="1:59" ht="15.5" x14ac:dyDescent="0.35">
      <c r="A21" s="16"/>
      <c r="B21" s="16"/>
      <c r="C21" s="16"/>
      <c r="D21" s="16"/>
      <c r="E21" s="33"/>
      <c r="F21" s="37"/>
      <c r="G21" s="37"/>
      <c r="H21" s="31"/>
      <c r="I21" s="30"/>
      <c r="J21" s="30"/>
    </row>
    <row r="22" spans="1:59" ht="15.5" x14ac:dyDescent="0.35">
      <c r="A22" s="16"/>
      <c r="B22" s="16"/>
      <c r="C22" s="16"/>
      <c r="D22" s="16"/>
      <c r="E22" s="33"/>
      <c r="F22" s="37"/>
      <c r="G22" s="37"/>
      <c r="H22" s="31"/>
      <c r="I22" s="30"/>
      <c r="J22" s="30"/>
    </row>
    <row r="23" spans="1:59" ht="15.5" x14ac:dyDescent="0.35">
      <c r="A23" s="16"/>
      <c r="B23" s="16"/>
      <c r="C23" s="16"/>
      <c r="D23" s="16"/>
      <c r="E23" s="33"/>
      <c r="F23" s="37"/>
      <c r="G23" s="37"/>
      <c r="H23" s="31"/>
      <c r="I23" s="30"/>
      <c r="J23" s="30"/>
    </row>
    <row r="24" spans="1:59" ht="15.5" x14ac:dyDescent="0.35">
      <c r="A24" s="16"/>
      <c r="B24" s="16"/>
      <c r="C24" s="16"/>
      <c r="D24" s="16"/>
      <c r="E24" s="33"/>
      <c r="F24" s="37"/>
      <c r="G24" s="37"/>
      <c r="H24" s="31"/>
      <c r="I24" s="30"/>
      <c r="J24" s="30"/>
    </row>
    <row r="25" spans="1:59" ht="15.5" x14ac:dyDescent="0.35">
      <c r="A25" s="16"/>
      <c r="B25" s="16"/>
      <c r="C25" s="16"/>
      <c r="D25" s="16"/>
      <c r="E25" s="33"/>
      <c r="F25" s="37"/>
      <c r="G25" s="37"/>
      <c r="H25" s="31"/>
      <c r="I25" s="30"/>
      <c r="J25" s="30"/>
    </row>
    <row r="26" spans="1:59" ht="15.5" x14ac:dyDescent="0.35">
      <c r="A26" s="16"/>
      <c r="B26" s="16"/>
      <c r="C26" s="16"/>
      <c r="D26" s="16"/>
      <c r="E26" s="33"/>
      <c r="F26" s="37"/>
      <c r="G26" s="37"/>
      <c r="H26" s="31"/>
      <c r="I26" s="30"/>
      <c r="J26" s="30"/>
    </row>
    <row r="27" spans="1:59" ht="15.5" x14ac:dyDescent="0.35">
      <c r="A27" s="16"/>
      <c r="B27" s="16"/>
      <c r="C27" s="16"/>
      <c r="D27" s="16"/>
      <c r="E27" s="33"/>
      <c r="F27" s="37"/>
      <c r="G27" s="37"/>
      <c r="H27" s="31"/>
      <c r="I27" s="30"/>
      <c r="J27" s="30"/>
    </row>
    <row r="28" spans="1:59" ht="15.5" x14ac:dyDescent="0.35">
      <c r="A28" s="16"/>
      <c r="B28" s="16"/>
      <c r="C28" s="16"/>
      <c r="D28" s="16"/>
      <c r="E28" s="33"/>
      <c r="F28" s="37"/>
      <c r="G28" s="37"/>
      <c r="H28" s="31"/>
      <c r="I28" s="30"/>
      <c r="J28" s="30"/>
    </row>
    <row r="29" spans="1:59" ht="15.5" x14ac:dyDescent="0.35">
      <c r="A29" s="16"/>
      <c r="B29" s="16"/>
      <c r="C29" s="16"/>
      <c r="D29" s="16"/>
      <c r="E29" s="33"/>
      <c r="F29" s="37"/>
      <c r="G29" s="37"/>
      <c r="H29" s="31"/>
      <c r="I29" s="30"/>
      <c r="J29" s="30"/>
    </row>
    <row r="30" spans="1:59" ht="15.5" x14ac:dyDescent="0.35">
      <c r="A30" s="30" t="s">
        <v>429</v>
      </c>
      <c r="B30" s="16"/>
      <c r="C30" s="28"/>
      <c r="D30" s="16"/>
      <c r="E30" s="27"/>
      <c r="F30" s="38"/>
      <c r="G30" s="38"/>
      <c r="H30" s="19"/>
      <c r="I30" s="16"/>
      <c r="J30" s="28"/>
    </row>
    <row r="31" spans="1:59" ht="15.5" x14ac:dyDescent="0.35">
      <c r="A31" s="30"/>
      <c r="B31" s="16"/>
      <c r="C31" s="28"/>
      <c r="D31" s="16"/>
      <c r="E31" s="27"/>
      <c r="F31" s="38"/>
      <c r="G31" s="38"/>
      <c r="H31" s="19"/>
      <c r="I31" s="16"/>
      <c r="J31" s="28"/>
      <c r="K31" s="91" t="s">
        <v>132</v>
      </c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</row>
    <row r="32" spans="1:59" s="2" customFormat="1" ht="15.5" x14ac:dyDescent="0.35">
      <c r="A32" s="66" t="s">
        <v>853</v>
      </c>
      <c r="B32" s="66" t="s">
        <v>854</v>
      </c>
      <c r="C32" s="67" t="s">
        <v>857</v>
      </c>
      <c r="D32" s="67" t="s">
        <v>858</v>
      </c>
      <c r="E32" s="66" t="s">
        <v>421</v>
      </c>
      <c r="F32" s="102" t="s">
        <v>859</v>
      </c>
      <c r="G32" s="102"/>
      <c r="H32" s="102"/>
      <c r="I32" s="67" t="s">
        <v>395</v>
      </c>
      <c r="J32" s="67" t="s">
        <v>383</v>
      </c>
      <c r="K32" s="91" t="s">
        <v>695</v>
      </c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</row>
    <row r="33" spans="1:59" ht="13" x14ac:dyDescent="0.3">
      <c r="A33" s="28"/>
      <c r="B33" s="28"/>
      <c r="C33" s="28"/>
      <c r="D33" s="28"/>
      <c r="E33" s="58" t="s">
        <v>427</v>
      </c>
      <c r="F33" s="36" t="s">
        <v>860</v>
      </c>
      <c r="G33" s="36" t="s">
        <v>854</v>
      </c>
      <c r="H33" s="36" t="s">
        <v>423</v>
      </c>
      <c r="I33" s="58" t="s">
        <v>394</v>
      </c>
      <c r="J33" s="28"/>
      <c r="K33" s="91" t="s">
        <v>696</v>
      </c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</row>
    <row r="34" spans="1:59" ht="13" x14ac:dyDescent="0.3">
      <c r="A34" s="28"/>
      <c r="B34" s="28"/>
      <c r="C34" s="28"/>
      <c r="D34" s="28"/>
      <c r="E34" s="64"/>
      <c r="F34" s="32"/>
      <c r="G34" s="32"/>
      <c r="H34" s="36" t="s">
        <v>422</v>
      </c>
      <c r="I34" s="28"/>
      <c r="J34" s="28"/>
      <c r="K34" s="91" t="s">
        <v>133</v>
      </c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</row>
    <row r="35" spans="1:59" x14ac:dyDescent="0.25">
      <c r="K35" s="91" t="s">
        <v>698</v>
      </c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</row>
    <row r="36" spans="1:59" x14ac:dyDescent="0.25">
      <c r="A36">
        <v>0</v>
      </c>
      <c r="B36">
        <v>8</v>
      </c>
      <c r="C36" t="s">
        <v>865</v>
      </c>
      <c r="E36" s="7">
        <v>1135701</v>
      </c>
      <c r="F36" s="8">
        <v>167.2</v>
      </c>
      <c r="G36" s="8">
        <v>168.2</v>
      </c>
      <c r="H36" s="3">
        <f>G36-F36</f>
        <v>1</v>
      </c>
      <c r="I36" s="90" t="s">
        <v>562</v>
      </c>
      <c r="K36" s="91" t="s">
        <v>699</v>
      </c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</row>
    <row r="37" spans="1:59" x14ac:dyDescent="0.25">
      <c r="E37" s="7">
        <f>E36+1</f>
        <v>1135702</v>
      </c>
      <c r="F37" s="8">
        <v>168.2</v>
      </c>
      <c r="G37" s="8">
        <v>169.2</v>
      </c>
      <c r="H37" s="3">
        <f t="shared" ref="H37:H100" si="0">G37-F37</f>
        <v>1</v>
      </c>
      <c r="I37" s="90" t="s">
        <v>562</v>
      </c>
      <c r="K37" s="91" t="s">
        <v>700</v>
      </c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</row>
    <row r="38" spans="1:59" x14ac:dyDescent="0.25">
      <c r="A38" s="3">
        <v>8</v>
      </c>
      <c r="B38" s="3">
        <v>12</v>
      </c>
      <c r="C38" t="s">
        <v>861</v>
      </c>
      <c r="D38" t="s">
        <v>862</v>
      </c>
      <c r="E38" s="7">
        <f t="shared" ref="E38:E48" si="1">E37+1</f>
        <v>1135703</v>
      </c>
      <c r="F38" s="8">
        <v>169.2</v>
      </c>
      <c r="G38" s="8">
        <v>170.2</v>
      </c>
      <c r="H38" s="3">
        <f t="shared" si="0"/>
        <v>1</v>
      </c>
      <c r="I38" s="90" t="s">
        <v>562</v>
      </c>
      <c r="K38" s="91"/>
      <c r="L38" s="91" t="s">
        <v>702</v>
      </c>
      <c r="M38" s="91" t="s">
        <v>702</v>
      </c>
      <c r="N38" s="91" t="s">
        <v>702</v>
      </c>
      <c r="O38" s="91" t="s">
        <v>702</v>
      </c>
      <c r="P38" s="91" t="s">
        <v>702</v>
      </c>
      <c r="Q38" s="91" t="s">
        <v>702</v>
      </c>
      <c r="R38" s="91" t="s">
        <v>702</v>
      </c>
      <c r="S38" s="91" t="s">
        <v>702</v>
      </c>
      <c r="T38" s="91" t="s">
        <v>702</v>
      </c>
      <c r="U38" s="91" t="s">
        <v>702</v>
      </c>
      <c r="V38" s="91" t="s">
        <v>702</v>
      </c>
      <c r="W38" s="91" t="s">
        <v>702</v>
      </c>
      <c r="X38" s="91" t="s">
        <v>702</v>
      </c>
      <c r="Y38" s="91" t="s">
        <v>702</v>
      </c>
      <c r="Z38" s="91" t="s">
        <v>702</v>
      </c>
      <c r="AA38" s="91" t="s">
        <v>702</v>
      </c>
      <c r="AB38" s="91" t="s">
        <v>702</v>
      </c>
      <c r="AC38" s="91" t="s">
        <v>702</v>
      </c>
      <c r="AD38" s="91" t="s">
        <v>702</v>
      </c>
      <c r="AE38" s="91" t="s">
        <v>702</v>
      </c>
      <c r="AF38" s="91" t="s">
        <v>702</v>
      </c>
      <c r="AG38" s="91" t="s">
        <v>702</v>
      </c>
      <c r="AH38" s="91" t="s">
        <v>702</v>
      </c>
      <c r="AI38" s="91" t="s">
        <v>702</v>
      </c>
      <c r="AJ38" s="91" t="s">
        <v>702</v>
      </c>
      <c r="AK38" s="91" t="s">
        <v>702</v>
      </c>
      <c r="AL38" s="91" t="s">
        <v>702</v>
      </c>
      <c r="AM38" s="91" t="s">
        <v>702</v>
      </c>
      <c r="AN38" s="91" t="s">
        <v>702</v>
      </c>
      <c r="AO38" s="91" t="s">
        <v>702</v>
      </c>
      <c r="AP38" s="91" t="s">
        <v>702</v>
      </c>
      <c r="AQ38" s="91" t="s">
        <v>702</v>
      </c>
      <c r="AR38" s="91" t="s">
        <v>702</v>
      </c>
      <c r="AS38" s="91" t="s">
        <v>702</v>
      </c>
      <c r="AT38" s="91" t="s">
        <v>702</v>
      </c>
      <c r="AU38" s="91" t="s">
        <v>702</v>
      </c>
      <c r="AV38" s="91" t="s">
        <v>702</v>
      </c>
      <c r="AW38" s="91" t="s">
        <v>702</v>
      </c>
      <c r="AX38" s="91" t="s">
        <v>702</v>
      </c>
      <c r="AY38" s="91" t="s">
        <v>702</v>
      </c>
      <c r="AZ38" s="91" t="s">
        <v>702</v>
      </c>
      <c r="BA38" s="91" t="s">
        <v>702</v>
      </c>
      <c r="BB38" s="91" t="s">
        <v>702</v>
      </c>
      <c r="BC38" s="91" t="s">
        <v>702</v>
      </c>
      <c r="BD38" s="91" t="s">
        <v>702</v>
      </c>
      <c r="BE38" s="91" t="s">
        <v>702</v>
      </c>
      <c r="BF38" s="91" t="s">
        <v>702</v>
      </c>
      <c r="BG38" s="91" t="s">
        <v>702</v>
      </c>
    </row>
    <row r="39" spans="1:59" x14ac:dyDescent="0.25">
      <c r="A39" s="3"/>
      <c r="B39" s="3"/>
      <c r="D39" t="s">
        <v>863</v>
      </c>
      <c r="E39" s="7">
        <f t="shared" si="1"/>
        <v>1135704</v>
      </c>
      <c r="F39" s="8">
        <v>170.2</v>
      </c>
      <c r="G39" s="8">
        <v>171.2</v>
      </c>
      <c r="H39" s="3">
        <f t="shared" si="0"/>
        <v>1</v>
      </c>
      <c r="I39" s="90" t="s">
        <v>562</v>
      </c>
      <c r="K39" s="91" t="s">
        <v>703</v>
      </c>
      <c r="L39" s="91" t="s">
        <v>705</v>
      </c>
      <c r="M39" s="91" t="s">
        <v>706</v>
      </c>
      <c r="N39" s="91" t="s">
        <v>707</v>
      </c>
      <c r="O39" s="91" t="s">
        <v>708</v>
      </c>
      <c r="P39" s="91" t="s">
        <v>709</v>
      </c>
      <c r="Q39" s="91" t="s">
        <v>710</v>
      </c>
      <c r="R39" s="91" t="s">
        <v>711</v>
      </c>
      <c r="S39" s="91" t="s">
        <v>712</v>
      </c>
      <c r="T39" s="91" t="s">
        <v>713</v>
      </c>
      <c r="U39" s="91" t="s">
        <v>714</v>
      </c>
      <c r="V39" s="91" t="s">
        <v>715</v>
      </c>
      <c r="W39" s="91" t="s">
        <v>716</v>
      </c>
      <c r="X39" s="91" t="s">
        <v>717</v>
      </c>
      <c r="Y39" s="91" t="s">
        <v>718</v>
      </c>
      <c r="Z39" s="91" t="s">
        <v>719</v>
      </c>
      <c r="AA39" s="91" t="s">
        <v>720</v>
      </c>
      <c r="AB39" s="91" t="s">
        <v>721</v>
      </c>
      <c r="AC39" s="91" t="s">
        <v>722</v>
      </c>
      <c r="AD39" s="91" t="s">
        <v>723</v>
      </c>
      <c r="AE39" s="91" t="s">
        <v>724</v>
      </c>
      <c r="AF39" s="91" t="s">
        <v>725</v>
      </c>
      <c r="AG39" s="91" t="s">
        <v>726</v>
      </c>
      <c r="AH39" s="91" t="s">
        <v>727</v>
      </c>
      <c r="AI39" s="91" t="s">
        <v>728</v>
      </c>
      <c r="AJ39" s="91" t="s">
        <v>729</v>
      </c>
      <c r="AK39" s="91" t="s">
        <v>730</v>
      </c>
      <c r="AL39" s="91" t="s">
        <v>731</v>
      </c>
      <c r="AM39" s="91" t="s">
        <v>732</v>
      </c>
      <c r="AN39" s="91" t="s">
        <v>733</v>
      </c>
      <c r="AO39" s="91" t="s">
        <v>734</v>
      </c>
      <c r="AP39" s="91" t="s">
        <v>735</v>
      </c>
      <c r="AQ39" s="91" t="s">
        <v>736</v>
      </c>
      <c r="AR39" s="91" t="s">
        <v>737</v>
      </c>
      <c r="AS39" s="91" t="s">
        <v>738</v>
      </c>
      <c r="AT39" s="91" t="s">
        <v>739</v>
      </c>
      <c r="AU39" s="91" t="s">
        <v>740</v>
      </c>
      <c r="AV39" s="91" t="s">
        <v>741</v>
      </c>
      <c r="AW39" s="91" t="s">
        <v>742</v>
      </c>
      <c r="AX39" s="91" t="s">
        <v>743</v>
      </c>
      <c r="AY39" s="91" t="s">
        <v>744</v>
      </c>
      <c r="AZ39" s="91" t="s">
        <v>745</v>
      </c>
      <c r="BA39" s="91" t="s">
        <v>746</v>
      </c>
      <c r="BB39" s="91" t="s">
        <v>747</v>
      </c>
      <c r="BC39" s="91" t="s">
        <v>748</v>
      </c>
      <c r="BD39" s="91" t="s">
        <v>749</v>
      </c>
      <c r="BE39" s="91" t="s">
        <v>750</v>
      </c>
      <c r="BF39" s="91" t="s">
        <v>751</v>
      </c>
      <c r="BG39" s="91" t="s">
        <v>752</v>
      </c>
    </row>
    <row r="40" spans="1:59" x14ac:dyDescent="0.25">
      <c r="A40" s="3"/>
      <c r="B40" s="3"/>
      <c r="D40" t="s">
        <v>864</v>
      </c>
      <c r="E40" s="57">
        <f t="shared" si="1"/>
        <v>1135705</v>
      </c>
      <c r="F40" s="9">
        <v>171.2</v>
      </c>
      <c r="G40" s="9">
        <v>171.9</v>
      </c>
      <c r="H40" s="101">
        <f t="shared" si="0"/>
        <v>0.70000000000001705</v>
      </c>
      <c r="I40" s="84"/>
      <c r="K40" s="91" t="s">
        <v>753</v>
      </c>
      <c r="L40" s="91" t="s">
        <v>754</v>
      </c>
      <c r="M40" s="91" t="s">
        <v>755</v>
      </c>
      <c r="N40" s="91" t="s">
        <v>754</v>
      </c>
      <c r="O40" s="91" t="s">
        <v>754</v>
      </c>
      <c r="P40" s="91" t="s">
        <v>754</v>
      </c>
      <c r="Q40" s="91" t="s">
        <v>754</v>
      </c>
      <c r="R40" s="91" t="s">
        <v>755</v>
      </c>
      <c r="S40" s="91" t="s">
        <v>754</v>
      </c>
      <c r="T40" s="91" t="s">
        <v>754</v>
      </c>
      <c r="U40" s="91" t="s">
        <v>754</v>
      </c>
      <c r="V40" s="91" t="s">
        <v>754</v>
      </c>
      <c r="W40" s="91" t="s">
        <v>754</v>
      </c>
      <c r="X40" s="91" t="s">
        <v>754</v>
      </c>
      <c r="Y40" s="91" t="s">
        <v>755</v>
      </c>
      <c r="Z40" s="91" t="s">
        <v>754</v>
      </c>
      <c r="AA40" s="91" t="s">
        <v>754</v>
      </c>
      <c r="AB40" s="91" t="s">
        <v>754</v>
      </c>
      <c r="AC40" s="91" t="s">
        <v>754</v>
      </c>
      <c r="AD40" s="91" t="s">
        <v>755</v>
      </c>
      <c r="AE40" s="91" t="s">
        <v>754</v>
      </c>
      <c r="AF40" s="91" t="s">
        <v>754</v>
      </c>
      <c r="AG40" s="91" t="s">
        <v>755</v>
      </c>
      <c r="AH40" s="91" t="s">
        <v>754</v>
      </c>
      <c r="AI40" s="91" t="s">
        <v>754</v>
      </c>
      <c r="AJ40" s="91" t="s">
        <v>755</v>
      </c>
      <c r="AK40" s="91" t="s">
        <v>754</v>
      </c>
      <c r="AL40" s="91" t="s">
        <v>754</v>
      </c>
      <c r="AM40" s="91" t="s">
        <v>754</v>
      </c>
      <c r="AN40" s="91" t="s">
        <v>754</v>
      </c>
      <c r="AO40" s="91" t="s">
        <v>754</v>
      </c>
      <c r="AP40" s="91" t="s">
        <v>754</v>
      </c>
      <c r="AQ40" s="91" t="s">
        <v>755</v>
      </c>
      <c r="AR40" s="91" t="s">
        <v>754</v>
      </c>
      <c r="AS40" s="91" t="s">
        <v>754</v>
      </c>
      <c r="AT40" s="91" t="s">
        <v>754</v>
      </c>
      <c r="AU40" s="91" t="s">
        <v>754</v>
      </c>
      <c r="AV40" s="91" t="s">
        <v>754</v>
      </c>
      <c r="AW40" s="91" t="s">
        <v>754</v>
      </c>
      <c r="AX40" s="91" t="s">
        <v>754</v>
      </c>
      <c r="AY40" s="91" t="s">
        <v>754</v>
      </c>
      <c r="AZ40" s="91" t="s">
        <v>755</v>
      </c>
      <c r="BA40" s="91" t="s">
        <v>754</v>
      </c>
      <c r="BB40" s="91" t="s">
        <v>754</v>
      </c>
      <c r="BC40" s="91" t="s">
        <v>754</v>
      </c>
      <c r="BD40" s="91" t="s">
        <v>754</v>
      </c>
      <c r="BE40" s="91" t="s">
        <v>754</v>
      </c>
      <c r="BF40" s="91" t="s">
        <v>754</v>
      </c>
      <c r="BG40" s="91" t="s">
        <v>754</v>
      </c>
    </row>
    <row r="41" spans="1:59" x14ac:dyDescent="0.25">
      <c r="A41" s="3"/>
      <c r="B41" s="3"/>
      <c r="E41" s="7">
        <f t="shared" si="1"/>
        <v>1135706</v>
      </c>
      <c r="F41" s="8">
        <v>171.9</v>
      </c>
      <c r="G41" s="8">
        <v>172.9</v>
      </c>
      <c r="H41" s="3">
        <f t="shared" si="0"/>
        <v>1</v>
      </c>
      <c r="I41">
        <v>8.0000000000000002E-3</v>
      </c>
      <c r="J41" s="84"/>
      <c r="K41" s="91">
        <v>1135706</v>
      </c>
      <c r="L41" s="91">
        <v>0.31</v>
      </c>
      <c r="M41" s="91">
        <v>1.85</v>
      </c>
      <c r="N41" s="91">
        <v>1.4</v>
      </c>
      <c r="O41" s="91">
        <v>30</v>
      </c>
      <c r="P41" s="91">
        <v>0.17</v>
      </c>
      <c r="Q41" s="91">
        <v>0.66</v>
      </c>
      <c r="R41" s="91">
        <v>0.5</v>
      </c>
      <c r="S41" s="91">
        <v>0.04</v>
      </c>
      <c r="T41" s="91">
        <v>10.45</v>
      </c>
      <c r="U41" s="91">
        <v>27.9</v>
      </c>
      <c r="V41" s="91">
        <v>30</v>
      </c>
      <c r="W41" s="91">
        <v>0.12</v>
      </c>
      <c r="X41" s="91">
        <v>206</v>
      </c>
      <c r="Y41" s="91">
        <v>8.15</v>
      </c>
      <c r="Z41" s="91">
        <v>5.25</v>
      </c>
      <c r="AA41" s="91">
        <v>0.12</v>
      </c>
      <c r="AB41" s="91">
        <v>0.7</v>
      </c>
      <c r="AC41" s="91">
        <v>2.7E-2</v>
      </c>
      <c r="AD41" s="91">
        <v>0.13</v>
      </c>
      <c r="AE41" s="91">
        <v>4.8</v>
      </c>
      <c r="AF41" s="91">
        <v>8.6</v>
      </c>
      <c r="AG41" s="91">
        <v>0.85</v>
      </c>
      <c r="AH41" s="91">
        <v>330</v>
      </c>
      <c r="AI41" s="91">
        <v>3.55</v>
      </c>
      <c r="AJ41" s="91">
        <v>0.18</v>
      </c>
      <c r="AK41" s="91">
        <v>1.4</v>
      </c>
      <c r="AL41" s="91">
        <v>23.6</v>
      </c>
      <c r="AM41" s="91">
        <v>170</v>
      </c>
      <c r="AN41" s="91">
        <v>4.7</v>
      </c>
      <c r="AO41" s="91">
        <v>3.7</v>
      </c>
      <c r="AP41" s="91">
        <v>5.0000000000000001E-3</v>
      </c>
      <c r="AQ41" s="91">
        <v>2.57</v>
      </c>
      <c r="AR41" s="91">
        <v>0.21</v>
      </c>
      <c r="AS41" s="91">
        <v>3.8</v>
      </c>
      <c r="AT41" s="91">
        <v>2</v>
      </c>
      <c r="AU41" s="91">
        <v>0.6</v>
      </c>
      <c r="AV41" s="91">
        <v>18.3</v>
      </c>
      <c r="AW41" s="91">
        <v>0.09</v>
      </c>
      <c r="AX41" s="91">
        <v>0.28000000000000003</v>
      </c>
      <c r="AY41" s="91">
        <v>0.6</v>
      </c>
      <c r="AZ41" s="91">
        <v>7.2999999999999995E-2</v>
      </c>
      <c r="BA41" s="91">
        <v>0.06</v>
      </c>
      <c r="BB41" s="91">
        <v>0.2</v>
      </c>
      <c r="BC41" s="91">
        <v>24</v>
      </c>
      <c r="BD41" s="91">
        <v>0.1</v>
      </c>
      <c r="BE41" s="91">
        <v>4.7</v>
      </c>
      <c r="BF41" s="91">
        <v>32</v>
      </c>
      <c r="BG41" s="91">
        <v>27.7</v>
      </c>
    </row>
    <row r="42" spans="1:59" x14ac:dyDescent="0.25">
      <c r="A42" s="3">
        <v>12.1</v>
      </c>
      <c r="B42" s="3">
        <v>12.3</v>
      </c>
      <c r="C42" t="s">
        <v>866</v>
      </c>
      <c r="D42" t="s">
        <v>867</v>
      </c>
      <c r="E42" s="7">
        <f t="shared" si="1"/>
        <v>1135707</v>
      </c>
      <c r="F42" s="8">
        <v>172.9</v>
      </c>
      <c r="G42" s="8">
        <v>173.9</v>
      </c>
      <c r="H42" s="3">
        <f t="shared" si="0"/>
        <v>1</v>
      </c>
      <c r="I42" t="s">
        <v>1014</v>
      </c>
      <c r="J42" s="84"/>
      <c r="K42" s="91">
        <v>1135707</v>
      </c>
      <c r="L42" s="91">
        <v>0.37</v>
      </c>
      <c r="M42" s="91">
        <v>3.49</v>
      </c>
      <c r="N42" s="91">
        <v>0.7</v>
      </c>
      <c r="O42" s="91">
        <v>30</v>
      </c>
      <c r="P42" s="91">
        <v>0.38</v>
      </c>
      <c r="Q42" s="91">
        <v>0.85</v>
      </c>
      <c r="R42" s="91">
        <v>1.1399999999999999</v>
      </c>
      <c r="S42" s="91">
        <v>7.0000000000000007E-2</v>
      </c>
      <c r="T42" s="91">
        <v>12.6</v>
      </c>
      <c r="U42" s="91">
        <v>25.8</v>
      </c>
      <c r="V42" s="91">
        <v>45</v>
      </c>
      <c r="W42" s="91">
        <v>0.18</v>
      </c>
      <c r="X42" s="91">
        <v>250</v>
      </c>
      <c r="Y42" s="91">
        <v>10.6</v>
      </c>
      <c r="Z42" s="91">
        <v>7.8</v>
      </c>
      <c r="AA42" s="91">
        <v>0.1</v>
      </c>
      <c r="AB42" s="91">
        <v>1.1000000000000001</v>
      </c>
      <c r="AC42" s="91">
        <v>1.7000000000000001E-2</v>
      </c>
      <c r="AD42" s="91">
        <v>0.11</v>
      </c>
      <c r="AE42" s="91">
        <v>5.4</v>
      </c>
      <c r="AF42" s="91">
        <v>11.6</v>
      </c>
      <c r="AG42" s="91">
        <v>1.56</v>
      </c>
      <c r="AH42" s="91">
        <v>649</v>
      </c>
      <c r="AI42" s="91">
        <v>2.56</v>
      </c>
      <c r="AJ42" s="91">
        <v>0.33</v>
      </c>
      <c r="AK42" s="91">
        <v>2.2000000000000002</v>
      </c>
      <c r="AL42" s="91">
        <v>27.4</v>
      </c>
      <c r="AM42" s="91">
        <v>230</v>
      </c>
      <c r="AN42" s="91">
        <v>3.8</v>
      </c>
      <c r="AO42" s="91">
        <v>3.4</v>
      </c>
      <c r="AP42" s="91">
        <v>2E-3</v>
      </c>
      <c r="AQ42" s="91">
        <v>2.2400000000000002</v>
      </c>
      <c r="AR42" s="91">
        <v>0.25</v>
      </c>
      <c r="AS42" s="91">
        <v>6.8</v>
      </c>
      <c r="AT42" s="91">
        <v>1</v>
      </c>
      <c r="AU42" s="91">
        <v>0.6</v>
      </c>
      <c r="AV42" s="91">
        <v>40.6</v>
      </c>
      <c r="AW42" s="91">
        <v>0.16</v>
      </c>
      <c r="AX42" s="91">
        <v>0.22</v>
      </c>
      <c r="AY42" s="91">
        <v>0.9</v>
      </c>
      <c r="AZ42" s="91">
        <v>0.13700000000000001</v>
      </c>
      <c r="BA42" s="91">
        <v>0.06</v>
      </c>
      <c r="BB42" s="91">
        <v>0.3</v>
      </c>
      <c r="BC42" s="91">
        <v>45</v>
      </c>
      <c r="BD42" s="91">
        <v>0.2</v>
      </c>
      <c r="BE42" s="91">
        <v>7.3</v>
      </c>
      <c r="BF42" s="91">
        <v>70</v>
      </c>
      <c r="BG42" s="91">
        <v>131.5</v>
      </c>
    </row>
    <row r="43" spans="1:59" x14ac:dyDescent="0.25">
      <c r="A43" s="3"/>
      <c r="B43" s="3"/>
      <c r="D43" t="s">
        <v>868</v>
      </c>
      <c r="E43" s="7">
        <f t="shared" si="1"/>
        <v>1135708</v>
      </c>
      <c r="F43" s="8">
        <v>173.9</v>
      </c>
      <c r="G43" s="8">
        <v>174.9</v>
      </c>
      <c r="H43" s="3">
        <f t="shared" si="0"/>
        <v>1</v>
      </c>
      <c r="I43">
        <v>0.01</v>
      </c>
      <c r="J43" s="84"/>
      <c r="K43" s="91">
        <v>1135708</v>
      </c>
      <c r="L43" s="91">
        <v>0.93</v>
      </c>
      <c r="M43" s="91">
        <v>1.52</v>
      </c>
      <c r="N43" s="91">
        <v>1.3</v>
      </c>
      <c r="O43" s="91">
        <v>10</v>
      </c>
      <c r="P43" s="91">
        <v>0.32</v>
      </c>
      <c r="Q43" s="91">
        <v>2.59</v>
      </c>
      <c r="R43" s="91">
        <v>1.66</v>
      </c>
      <c r="S43" s="91">
        <v>0.12</v>
      </c>
      <c r="T43" s="91">
        <v>9.51</v>
      </c>
      <c r="U43" s="91">
        <v>53.5</v>
      </c>
      <c r="V43" s="91">
        <v>25</v>
      </c>
      <c r="W43" s="91">
        <v>0.61</v>
      </c>
      <c r="X43" s="91">
        <v>1095</v>
      </c>
      <c r="Y43" s="91">
        <v>11.35</v>
      </c>
      <c r="Z43" s="91">
        <v>5.27</v>
      </c>
      <c r="AA43" s="91">
        <v>0.11</v>
      </c>
      <c r="AB43" s="91">
        <v>0.5</v>
      </c>
      <c r="AC43" s="91">
        <v>0.124</v>
      </c>
      <c r="AD43" s="91">
        <v>0.04</v>
      </c>
      <c r="AE43" s="91">
        <v>5.0999999999999996</v>
      </c>
      <c r="AF43" s="91">
        <v>4.2</v>
      </c>
      <c r="AG43" s="91">
        <v>0.82</v>
      </c>
      <c r="AH43" s="91">
        <v>642</v>
      </c>
      <c r="AI43" s="91">
        <v>12.15</v>
      </c>
      <c r="AJ43" s="91">
        <v>0.09</v>
      </c>
      <c r="AK43" s="91">
        <v>1</v>
      </c>
      <c r="AL43" s="91">
        <v>32.1</v>
      </c>
      <c r="AM43" s="91">
        <v>150</v>
      </c>
      <c r="AN43" s="91">
        <v>6.1</v>
      </c>
      <c r="AO43" s="91">
        <v>1.3</v>
      </c>
      <c r="AP43" s="91">
        <v>5.0000000000000001E-3</v>
      </c>
      <c r="AQ43" s="91">
        <v>3.69</v>
      </c>
      <c r="AR43" s="91">
        <v>0.28000000000000003</v>
      </c>
      <c r="AS43" s="91">
        <v>3.3</v>
      </c>
      <c r="AT43" s="91">
        <v>3</v>
      </c>
      <c r="AU43" s="91">
        <v>1.5</v>
      </c>
      <c r="AV43" s="91">
        <v>37.299999999999997</v>
      </c>
      <c r="AW43" s="91">
        <v>0.06</v>
      </c>
      <c r="AX43" s="91">
        <v>1.2</v>
      </c>
      <c r="AY43" s="91">
        <v>0.5</v>
      </c>
      <c r="AZ43" s="91">
        <v>5.8999999999999997E-2</v>
      </c>
      <c r="BA43" s="91">
        <v>0.05</v>
      </c>
      <c r="BB43" s="91">
        <v>0.2</v>
      </c>
      <c r="BC43" s="91">
        <v>22</v>
      </c>
      <c r="BD43" s="91">
        <v>0.2</v>
      </c>
      <c r="BE43" s="91">
        <v>5</v>
      </c>
      <c r="BF43" s="91">
        <v>47</v>
      </c>
      <c r="BG43" s="91">
        <v>22.9</v>
      </c>
    </row>
    <row r="44" spans="1:59" x14ac:dyDescent="0.25">
      <c r="A44" s="3"/>
      <c r="B44" s="3"/>
      <c r="E44" s="7">
        <f t="shared" si="1"/>
        <v>1135709</v>
      </c>
      <c r="F44" s="8">
        <v>174.9</v>
      </c>
      <c r="G44" s="8">
        <v>175.4</v>
      </c>
      <c r="H44" s="3">
        <f t="shared" si="0"/>
        <v>0.5</v>
      </c>
      <c r="I44">
        <v>9.0999999999999998E-2</v>
      </c>
      <c r="J44" s="84"/>
      <c r="K44" s="91">
        <v>1135709</v>
      </c>
      <c r="L44" s="91">
        <v>1.18</v>
      </c>
      <c r="M44" s="91">
        <v>2.8</v>
      </c>
      <c r="N44" s="91">
        <v>1.4</v>
      </c>
      <c r="O44" s="91">
        <v>20</v>
      </c>
      <c r="P44" s="91">
        <v>0.3</v>
      </c>
      <c r="Q44" s="91">
        <v>11.75</v>
      </c>
      <c r="R44" s="91">
        <v>4.16</v>
      </c>
      <c r="S44" s="91">
        <v>7.0000000000000007E-2</v>
      </c>
      <c r="T44" s="91">
        <v>16</v>
      </c>
      <c r="U44" s="91">
        <v>95</v>
      </c>
      <c r="V44" s="91">
        <v>25</v>
      </c>
      <c r="W44" s="91">
        <v>1.46</v>
      </c>
      <c r="X44" s="91">
        <v>1140</v>
      </c>
      <c r="Y44" s="91">
        <v>19.899999999999999</v>
      </c>
      <c r="Z44" s="91">
        <v>7.67</v>
      </c>
      <c r="AA44" s="91">
        <v>0.12</v>
      </c>
      <c r="AB44" s="91">
        <v>1</v>
      </c>
      <c r="AC44" s="91">
        <v>0.16200000000000001</v>
      </c>
      <c r="AD44" s="91">
        <v>0.05</v>
      </c>
      <c r="AE44" s="91">
        <v>8.3000000000000007</v>
      </c>
      <c r="AF44" s="91">
        <v>7.3</v>
      </c>
      <c r="AG44" s="91">
        <v>1.39</v>
      </c>
      <c r="AH44" s="91">
        <v>1460</v>
      </c>
      <c r="AI44" s="91">
        <v>3.05</v>
      </c>
      <c r="AJ44" s="91">
        <v>0.06</v>
      </c>
      <c r="AK44" s="91">
        <v>1.7</v>
      </c>
      <c r="AL44" s="91">
        <v>58.2</v>
      </c>
      <c r="AM44" s="91">
        <v>740</v>
      </c>
      <c r="AN44" s="91">
        <v>3.7</v>
      </c>
      <c r="AO44" s="91">
        <v>1.8</v>
      </c>
      <c r="AP44" s="91" t="s">
        <v>134</v>
      </c>
      <c r="AQ44" s="91">
        <v>6.36</v>
      </c>
      <c r="AR44" s="91">
        <v>0.36</v>
      </c>
      <c r="AS44" s="91">
        <v>5.5</v>
      </c>
      <c r="AT44" s="91">
        <v>10</v>
      </c>
      <c r="AU44" s="91">
        <v>1.4</v>
      </c>
      <c r="AV44" s="91">
        <v>67.400000000000006</v>
      </c>
      <c r="AW44" s="91">
        <v>0.13</v>
      </c>
      <c r="AX44" s="91">
        <v>7.57</v>
      </c>
      <c r="AY44" s="91">
        <v>0.7</v>
      </c>
      <c r="AZ44" s="91">
        <v>0.10199999999999999</v>
      </c>
      <c r="BA44" s="91">
        <v>0.06</v>
      </c>
      <c r="BB44" s="91">
        <v>0.2</v>
      </c>
      <c r="BC44" s="91">
        <v>38</v>
      </c>
      <c r="BD44" s="91">
        <v>1.7</v>
      </c>
      <c r="BE44" s="91">
        <v>7.8</v>
      </c>
      <c r="BF44" s="91">
        <v>65</v>
      </c>
      <c r="BG44" s="91">
        <v>41.4</v>
      </c>
    </row>
    <row r="45" spans="1:59" x14ac:dyDescent="0.25">
      <c r="A45" s="3">
        <v>12.3</v>
      </c>
      <c r="B45" s="3">
        <v>18.899999999999999</v>
      </c>
      <c r="C45" t="s">
        <v>869</v>
      </c>
      <c r="D45" t="s">
        <v>870</v>
      </c>
      <c r="E45" s="7">
        <f t="shared" si="1"/>
        <v>1135710</v>
      </c>
      <c r="F45" s="8">
        <v>175.4</v>
      </c>
      <c r="G45" s="8">
        <v>176.4</v>
      </c>
      <c r="H45" s="3">
        <f t="shared" si="0"/>
        <v>1</v>
      </c>
      <c r="I45" s="90">
        <v>5</v>
      </c>
    </row>
    <row r="46" spans="1:59" x14ac:dyDescent="0.25">
      <c r="A46" s="3"/>
      <c r="B46" s="3"/>
      <c r="D46" t="s">
        <v>871</v>
      </c>
      <c r="E46" s="7">
        <f t="shared" si="1"/>
        <v>1135711</v>
      </c>
      <c r="F46" s="8">
        <v>176.4</v>
      </c>
      <c r="G46" s="8">
        <v>177.4</v>
      </c>
      <c r="H46" s="3">
        <f t="shared" si="0"/>
        <v>1</v>
      </c>
      <c r="I46" s="90" t="s">
        <v>562</v>
      </c>
    </row>
    <row r="47" spans="1:59" x14ac:dyDescent="0.25">
      <c r="A47" s="3"/>
      <c r="B47" s="3"/>
      <c r="E47" s="7">
        <f t="shared" si="1"/>
        <v>1135712</v>
      </c>
      <c r="F47" s="8">
        <v>177.4</v>
      </c>
      <c r="G47" s="8">
        <v>177.9</v>
      </c>
      <c r="H47" s="3">
        <f t="shared" si="0"/>
        <v>0.5</v>
      </c>
      <c r="I47" s="90" t="s">
        <v>562</v>
      </c>
    </row>
    <row r="48" spans="1:59" x14ac:dyDescent="0.25">
      <c r="A48" s="3">
        <v>18.899999999999999</v>
      </c>
      <c r="B48" s="3">
        <v>27</v>
      </c>
      <c r="C48" t="s">
        <v>872</v>
      </c>
      <c r="D48" t="s">
        <v>873</v>
      </c>
      <c r="E48" s="7">
        <f t="shared" si="1"/>
        <v>1135713</v>
      </c>
      <c r="F48" s="8">
        <v>177.9</v>
      </c>
      <c r="G48" s="8">
        <v>178.5</v>
      </c>
      <c r="H48" s="3">
        <f t="shared" si="0"/>
        <v>0.59999999999999432</v>
      </c>
      <c r="I48" s="90" t="s">
        <v>562</v>
      </c>
    </row>
    <row r="49" spans="1:9" x14ac:dyDescent="0.25">
      <c r="A49" s="3"/>
      <c r="B49" s="3"/>
      <c r="E49" s="7">
        <v>1135714</v>
      </c>
      <c r="F49" s="8">
        <v>241.1</v>
      </c>
      <c r="G49" s="8">
        <v>242.1</v>
      </c>
      <c r="H49" s="3">
        <f t="shared" si="0"/>
        <v>1</v>
      </c>
      <c r="I49" s="90">
        <v>618</v>
      </c>
    </row>
    <row r="50" spans="1:9" x14ac:dyDescent="0.25">
      <c r="A50" s="3">
        <v>27</v>
      </c>
      <c r="B50" s="3">
        <v>52.5</v>
      </c>
      <c r="C50" t="s">
        <v>874</v>
      </c>
      <c r="D50" t="s">
        <v>875</v>
      </c>
      <c r="E50" s="7">
        <f>E49+1</f>
        <v>1135715</v>
      </c>
      <c r="F50" s="8">
        <f>F49+1</f>
        <v>242.1</v>
      </c>
      <c r="G50" s="8">
        <f>G49+1</f>
        <v>243.1</v>
      </c>
      <c r="H50" s="3">
        <f t="shared" si="0"/>
        <v>1</v>
      </c>
      <c r="I50" s="90">
        <v>168</v>
      </c>
    </row>
    <row r="51" spans="1:9" x14ac:dyDescent="0.25">
      <c r="A51" s="3"/>
      <c r="B51" s="3"/>
      <c r="D51" t="s">
        <v>876</v>
      </c>
      <c r="E51" s="7">
        <f t="shared" ref="E51:G58" si="2">E50+1</f>
        <v>1135716</v>
      </c>
      <c r="F51" s="8">
        <f t="shared" si="2"/>
        <v>243.1</v>
      </c>
      <c r="G51" s="8">
        <f t="shared" si="2"/>
        <v>244.1</v>
      </c>
      <c r="H51" s="3">
        <f t="shared" si="0"/>
        <v>1</v>
      </c>
      <c r="I51" s="90">
        <v>328</v>
      </c>
    </row>
    <row r="52" spans="1:9" x14ac:dyDescent="0.25">
      <c r="A52" s="3"/>
      <c r="B52" s="3"/>
      <c r="D52" t="s">
        <v>877</v>
      </c>
      <c r="E52" s="7">
        <f t="shared" si="2"/>
        <v>1135717</v>
      </c>
      <c r="F52" s="8">
        <f t="shared" si="2"/>
        <v>244.1</v>
      </c>
      <c r="G52" s="8">
        <f t="shared" si="2"/>
        <v>245.1</v>
      </c>
      <c r="H52" s="3">
        <f t="shared" si="0"/>
        <v>1</v>
      </c>
      <c r="I52" s="90">
        <v>58</v>
      </c>
    </row>
    <row r="53" spans="1:9" x14ac:dyDescent="0.25">
      <c r="A53" s="3"/>
      <c r="B53" s="3"/>
      <c r="D53" t="s">
        <v>878</v>
      </c>
      <c r="E53" s="7">
        <f t="shared" si="2"/>
        <v>1135718</v>
      </c>
      <c r="F53" s="8">
        <f t="shared" si="2"/>
        <v>245.1</v>
      </c>
      <c r="G53" s="8">
        <f t="shared" si="2"/>
        <v>246.1</v>
      </c>
      <c r="H53" s="3">
        <f t="shared" si="0"/>
        <v>1</v>
      </c>
      <c r="I53" s="90" t="s">
        <v>562</v>
      </c>
    </row>
    <row r="54" spans="1:9" x14ac:dyDescent="0.25">
      <c r="A54" s="3"/>
      <c r="B54" s="3"/>
      <c r="E54" s="7">
        <f t="shared" si="2"/>
        <v>1135719</v>
      </c>
      <c r="F54" s="8">
        <f t="shared" si="2"/>
        <v>246.1</v>
      </c>
      <c r="G54" s="8">
        <f t="shared" si="2"/>
        <v>247.1</v>
      </c>
      <c r="H54" s="3">
        <f t="shared" si="0"/>
        <v>1</v>
      </c>
      <c r="I54" s="90">
        <v>173</v>
      </c>
    </row>
    <row r="55" spans="1:9" x14ac:dyDescent="0.25">
      <c r="A55" s="3">
        <v>52.5</v>
      </c>
      <c r="B55" s="3">
        <v>59.1</v>
      </c>
      <c r="C55" t="s">
        <v>869</v>
      </c>
      <c r="D55" t="s">
        <v>879</v>
      </c>
      <c r="E55" s="7">
        <f t="shared" si="2"/>
        <v>1135720</v>
      </c>
      <c r="F55" s="8">
        <f t="shared" si="2"/>
        <v>247.1</v>
      </c>
      <c r="G55" s="8">
        <f t="shared" si="2"/>
        <v>248.1</v>
      </c>
      <c r="H55" s="3">
        <f t="shared" si="0"/>
        <v>1</v>
      </c>
      <c r="I55" s="90">
        <v>68</v>
      </c>
    </row>
    <row r="56" spans="1:9" x14ac:dyDescent="0.25">
      <c r="A56" s="3"/>
      <c r="B56" s="3"/>
      <c r="D56" t="s">
        <v>880</v>
      </c>
      <c r="E56" s="7">
        <f t="shared" si="2"/>
        <v>1135721</v>
      </c>
      <c r="F56" s="8">
        <f t="shared" si="2"/>
        <v>248.1</v>
      </c>
      <c r="G56" s="8">
        <f t="shared" si="2"/>
        <v>249.1</v>
      </c>
      <c r="H56" s="3">
        <f t="shared" si="0"/>
        <v>1</v>
      </c>
      <c r="I56" s="90">
        <v>26</v>
      </c>
    </row>
    <row r="57" spans="1:9" x14ac:dyDescent="0.25">
      <c r="A57" s="3"/>
      <c r="B57" s="3"/>
      <c r="D57" t="s">
        <v>881</v>
      </c>
      <c r="E57" s="7">
        <f t="shared" si="2"/>
        <v>1135722</v>
      </c>
      <c r="F57" s="8">
        <f t="shared" si="2"/>
        <v>249.1</v>
      </c>
      <c r="G57" s="8">
        <f t="shared" si="2"/>
        <v>250.1</v>
      </c>
      <c r="H57" s="3">
        <f t="shared" si="0"/>
        <v>1</v>
      </c>
      <c r="I57" s="90">
        <v>17</v>
      </c>
    </row>
    <row r="58" spans="1:9" x14ac:dyDescent="0.25">
      <c r="A58" s="3"/>
      <c r="B58" s="3"/>
      <c r="D58" t="s">
        <v>882</v>
      </c>
      <c r="E58" s="7">
        <f t="shared" si="2"/>
        <v>1135723</v>
      </c>
      <c r="F58" s="8">
        <f t="shared" si="2"/>
        <v>250.1</v>
      </c>
      <c r="G58" s="8">
        <f t="shared" si="2"/>
        <v>251.1</v>
      </c>
      <c r="H58" s="3">
        <f t="shared" si="0"/>
        <v>1</v>
      </c>
      <c r="I58" s="90">
        <v>6</v>
      </c>
    </row>
    <row r="59" spans="1:9" x14ac:dyDescent="0.25">
      <c r="A59" s="3"/>
      <c r="B59" s="3"/>
      <c r="D59" t="s">
        <v>883</v>
      </c>
      <c r="E59" s="7">
        <v>1135724</v>
      </c>
      <c r="F59" s="8">
        <v>261.39999999999998</v>
      </c>
      <c r="G59" s="8">
        <v>262.39999999999998</v>
      </c>
      <c r="H59" s="3">
        <f t="shared" si="0"/>
        <v>1</v>
      </c>
      <c r="I59" s="90" t="s">
        <v>562</v>
      </c>
    </row>
    <row r="60" spans="1:9" x14ac:dyDescent="0.25">
      <c r="A60" s="3"/>
      <c r="B60" s="3"/>
      <c r="D60" t="s">
        <v>884</v>
      </c>
      <c r="E60" s="7">
        <f>E59+1</f>
        <v>1135725</v>
      </c>
      <c r="F60" s="8">
        <v>262.39999999999998</v>
      </c>
      <c r="G60" s="8">
        <v>263.39999999999998</v>
      </c>
      <c r="H60" s="3">
        <f t="shared" si="0"/>
        <v>1</v>
      </c>
      <c r="I60" s="90">
        <v>40</v>
      </c>
    </row>
    <row r="61" spans="1:9" x14ac:dyDescent="0.25">
      <c r="A61" s="3"/>
      <c r="B61" s="3"/>
      <c r="E61" s="7">
        <f t="shared" ref="E61:E79" si="3">E60+1</f>
        <v>1135726</v>
      </c>
      <c r="F61" s="8">
        <v>263.39999999999998</v>
      </c>
      <c r="G61" s="8">
        <v>264.39999999999998</v>
      </c>
      <c r="H61" s="3">
        <f t="shared" si="0"/>
        <v>1</v>
      </c>
      <c r="I61" s="90">
        <v>17</v>
      </c>
    </row>
    <row r="62" spans="1:9" x14ac:dyDescent="0.25">
      <c r="A62" s="3">
        <v>59.1</v>
      </c>
      <c r="B62" s="3">
        <v>60.8</v>
      </c>
      <c r="C62" t="s">
        <v>872</v>
      </c>
      <c r="D62" t="s">
        <v>873</v>
      </c>
      <c r="E62" s="7">
        <f t="shared" si="3"/>
        <v>1135727</v>
      </c>
      <c r="F62" s="8">
        <v>264.39999999999998</v>
      </c>
      <c r="G62" s="8">
        <v>265</v>
      </c>
      <c r="H62" s="3">
        <f t="shared" si="0"/>
        <v>0.60000000000002274</v>
      </c>
      <c r="I62" s="90">
        <v>183</v>
      </c>
    </row>
    <row r="63" spans="1:9" x14ac:dyDescent="0.25">
      <c r="A63" s="3"/>
      <c r="B63" s="3"/>
      <c r="E63" s="7">
        <f t="shared" si="3"/>
        <v>1135728</v>
      </c>
      <c r="F63" s="8">
        <v>265</v>
      </c>
      <c r="G63" s="8">
        <v>266</v>
      </c>
      <c r="H63" s="3">
        <f t="shared" si="0"/>
        <v>1</v>
      </c>
      <c r="I63" s="90">
        <v>16</v>
      </c>
    </row>
    <row r="64" spans="1:9" x14ac:dyDescent="0.25">
      <c r="A64" s="3">
        <v>60.8</v>
      </c>
      <c r="B64" s="3">
        <v>75.599999999999994</v>
      </c>
      <c r="C64" t="s">
        <v>869</v>
      </c>
      <c r="D64" t="s">
        <v>879</v>
      </c>
      <c r="E64" s="7">
        <f t="shared" si="3"/>
        <v>1135729</v>
      </c>
      <c r="F64" s="8">
        <v>266</v>
      </c>
      <c r="G64" s="8">
        <v>267</v>
      </c>
      <c r="H64" s="3">
        <f t="shared" si="0"/>
        <v>1</v>
      </c>
      <c r="I64" s="90" t="s">
        <v>562</v>
      </c>
    </row>
    <row r="65" spans="1:10" x14ac:dyDescent="0.25">
      <c r="A65" s="3"/>
      <c r="B65" s="3"/>
      <c r="D65" t="s">
        <v>885</v>
      </c>
      <c r="E65" s="7">
        <f t="shared" si="3"/>
        <v>1135730</v>
      </c>
      <c r="F65" s="8">
        <v>267</v>
      </c>
      <c r="G65" s="8">
        <v>268</v>
      </c>
      <c r="H65" s="3">
        <f t="shared" si="0"/>
        <v>1</v>
      </c>
      <c r="I65" s="90">
        <v>9</v>
      </c>
    </row>
    <row r="66" spans="1:10" x14ac:dyDescent="0.25">
      <c r="A66" s="3"/>
      <c r="B66" s="3"/>
      <c r="E66" s="7">
        <f t="shared" si="3"/>
        <v>1135731</v>
      </c>
      <c r="F66" s="8">
        <v>268</v>
      </c>
      <c r="G66" s="8">
        <v>269</v>
      </c>
      <c r="H66" s="3">
        <f t="shared" si="0"/>
        <v>1</v>
      </c>
      <c r="I66" s="90">
        <v>26</v>
      </c>
    </row>
    <row r="67" spans="1:10" ht="15.5" x14ac:dyDescent="0.35">
      <c r="A67" s="30" t="s">
        <v>431</v>
      </c>
      <c r="B67" s="16"/>
      <c r="C67" s="28"/>
      <c r="D67" s="16"/>
      <c r="E67" s="27"/>
      <c r="F67" s="38"/>
      <c r="G67" s="38"/>
      <c r="H67" s="19"/>
      <c r="I67" s="16"/>
      <c r="J67" s="28"/>
    </row>
    <row r="68" spans="1:10" ht="15.5" x14ac:dyDescent="0.35">
      <c r="A68" s="30"/>
      <c r="B68" s="16"/>
      <c r="C68" s="28"/>
      <c r="D68" s="16"/>
      <c r="E68" s="27"/>
      <c r="F68" s="38"/>
      <c r="G68" s="38"/>
      <c r="H68" s="19"/>
      <c r="I68" s="16"/>
      <c r="J68" s="28"/>
    </row>
    <row r="69" spans="1:10" ht="15.5" x14ac:dyDescent="0.35">
      <c r="A69" s="66" t="s">
        <v>853</v>
      </c>
      <c r="B69" s="66" t="s">
        <v>854</v>
      </c>
      <c r="C69" s="67" t="s">
        <v>857</v>
      </c>
      <c r="D69" s="67" t="s">
        <v>858</v>
      </c>
      <c r="E69" s="66" t="s">
        <v>421</v>
      </c>
      <c r="F69" s="102" t="s">
        <v>859</v>
      </c>
      <c r="G69" s="102"/>
      <c r="H69" s="102"/>
      <c r="I69" s="67" t="s">
        <v>395</v>
      </c>
      <c r="J69" s="67" t="s">
        <v>383</v>
      </c>
    </row>
    <row r="70" spans="1:10" ht="13" x14ac:dyDescent="0.3">
      <c r="A70" s="28"/>
      <c r="B70" s="28"/>
      <c r="C70" s="28"/>
      <c r="D70" s="28"/>
      <c r="E70" s="58" t="s">
        <v>427</v>
      </c>
      <c r="F70" s="36" t="s">
        <v>860</v>
      </c>
      <c r="G70" s="36" t="s">
        <v>854</v>
      </c>
      <c r="H70" s="36" t="s">
        <v>423</v>
      </c>
      <c r="I70" s="58" t="s">
        <v>394</v>
      </c>
      <c r="J70" s="28"/>
    </row>
    <row r="71" spans="1:10" ht="13" x14ac:dyDescent="0.3">
      <c r="A71" s="28"/>
      <c r="B71" s="28"/>
      <c r="C71" s="28"/>
      <c r="D71" s="28"/>
      <c r="E71" s="64"/>
      <c r="F71" s="32"/>
      <c r="G71" s="32"/>
      <c r="H71" s="36" t="s">
        <v>422</v>
      </c>
      <c r="I71" s="28"/>
      <c r="J71" s="28"/>
    </row>
    <row r="73" spans="1:10" x14ac:dyDescent="0.25">
      <c r="A73" s="3">
        <v>75.599999999999994</v>
      </c>
      <c r="B73" s="3">
        <v>78.5</v>
      </c>
      <c r="C73" t="s">
        <v>886</v>
      </c>
      <c r="D73" t="s">
        <v>887</v>
      </c>
      <c r="E73" s="7">
        <f>E66+1</f>
        <v>1135732</v>
      </c>
      <c r="F73" s="8">
        <v>269</v>
      </c>
      <c r="G73" s="8">
        <v>270</v>
      </c>
      <c r="H73" s="3">
        <f t="shared" si="0"/>
        <v>1</v>
      </c>
      <c r="I73" s="90" t="s">
        <v>562</v>
      </c>
    </row>
    <row r="74" spans="1:10" x14ac:dyDescent="0.25">
      <c r="A74" s="3"/>
      <c r="B74" s="3"/>
      <c r="E74" s="7">
        <f t="shared" si="3"/>
        <v>1135733</v>
      </c>
      <c r="F74" s="8">
        <v>270</v>
      </c>
      <c r="G74" s="8">
        <v>271</v>
      </c>
      <c r="H74" s="3">
        <f t="shared" si="0"/>
        <v>1</v>
      </c>
      <c r="I74" s="90" t="s">
        <v>562</v>
      </c>
    </row>
    <row r="75" spans="1:10" x14ac:dyDescent="0.25">
      <c r="A75" s="3">
        <v>78.5</v>
      </c>
      <c r="B75">
        <v>85.8</v>
      </c>
      <c r="C75" t="s">
        <v>869</v>
      </c>
      <c r="D75" t="s">
        <v>879</v>
      </c>
      <c r="E75" s="7">
        <f t="shared" si="3"/>
        <v>1135734</v>
      </c>
      <c r="F75" s="8">
        <v>271</v>
      </c>
      <c r="G75" s="8">
        <v>272</v>
      </c>
      <c r="H75" s="3">
        <f t="shared" si="0"/>
        <v>1</v>
      </c>
      <c r="I75" s="90" t="s">
        <v>562</v>
      </c>
    </row>
    <row r="76" spans="1:10" x14ac:dyDescent="0.25">
      <c r="A76" s="3"/>
      <c r="D76" t="s">
        <v>885</v>
      </c>
      <c r="E76" s="7">
        <f t="shared" si="3"/>
        <v>1135735</v>
      </c>
      <c r="F76" s="8">
        <v>272</v>
      </c>
      <c r="G76" s="8">
        <v>273</v>
      </c>
      <c r="H76" s="3">
        <f t="shared" si="0"/>
        <v>1</v>
      </c>
      <c r="I76" s="90" t="s">
        <v>562</v>
      </c>
    </row>
    <row r="77" spans="1:10" x14ac:dyDescent="0.25">
      <c r="A77" s="3"/>
      <c r="E77" s="7">
        <f t="shared" si="3"/>
        <v>1135736</v>
      </c>
      <c r="F77" s="8">
        <v>273</v>
      </c>
      <c r="G77" s="8">
        <v>274.39999999999998</v>
      </c>
      <c r="H77" s="3">
        <f t="shared" si="0"/>
        <v>1.3999999999999773</v>
      </c>
      <c r="I77" s="90" t="s">
        <v>562</v>
      </c>
    </row>
    <row r="78" spans="1:10" x14ac:dyDescent="0.25">
      <c r="A78">
        <v>85.8</v>
      </c>
      <c r="B78">
        <v>88.7</v>
      </c>
      <c r="C78" t="s">
        <v>872</v>
      </c>
      <c r="D78" t="s">
        <v>873</v>
      </c>
      <c r="E78" s="7">
        <f t="shared" si="3"/>
        <v>1135737</v>
      </c>
      <c r="F78" s="8">
        <v>274.39999999999998</v>
      </c>
      <c r="G78" s="8">
        <v>275.39999999999998</v>
      </c>
      <c r="H78" s="3">
        <f t="shared" si="0"/>
        <v>1</v>
      </c>
      <c r="I78" s="90">
        <v>8</v>
      </c>
    </row>
    <row r="79" spans="1:10" x14ac:dyDescent="0.25">
      <c r="E79" s="7">
        <f t="shared" si="3"/>
        <v>1135738</v>
      </c>
      <c r="F79" s="8">
        <v>275.39999999999998</v>
      </c>
      <c r="G79" s="8">
        <v>276.39999999999998</v>
      </c>
      <c r="H79" s="3">
        <f t="shared" si="0"/>
        <v>1</v>
      </c>
      <c r="I79" s="90">
        <v>977</v>
      </c>
      <c r="J79" t="s">
        <v>435</v>
      </c>
    </row>
    <row r="80" spans="1:10" x14ac:dyDescent="0.25">
      <c r="A80">
        <v>88.7</v>
      </c>
      <c r="B80">
        <v>98.7</v>
      </c>
      <c r="C80" t="s">
        <v>888</v>
      </c>
      <c r="D80" t="s">
        <v>889</v>
      </c>
      <c r="E80" s="7">
        <f>E79+1</f>
        <v>1135739</v>
      </c>
      <c r="F80" s="8">
        <v>275.39999999999998</v>
      </c>
      <c r="G80" s="8">
        <v>276.39999999999998</v>
      </c>
      <c r="H80" s="3">
        <f t="shared" si="0"/>
        <v>1</v>
      </c>
      <c r="I80" s="90">
        <v>32</v>
      </c>
    </row>
    <row r="81" spans="1:10" x14ac:dyDescent="0.25">
      <c r="D81" t="s">
        <v>890</v>
      </c>
      <c r="E81" s="7">
        <f>E80+1</f>
        <v>1135740</v>
      </c>
      <c r="F81" s="8">
        <v>276.39999999999998</v>
      </c>
      <c r="G81" s="8">
        <v>277.10000000000002</v>
      </c>
      <c r="H81" s="3">
        <f t="shared" si="0"/>
        <v>0.70000000000004547</v>
      </c>
      <c r="I81" s="90">
        <v>45</v>
      </c>
    </row>
    <row r="82" spans="1:10" x14ac:dyDescent="0.25">
      <c r="D82" t="s">
        <v>891</v>
      </c>
      <c r="E82" s="7">
        <f>E81+1</f>
        <v>1135741</v>
      </c>
      <c r="F82" s="8">
        <v>277.10000000000002</v>
      </c>
      <c r="G82" s="8">
        <v>278</v>
      </c>
      <c r="H82" s="3">
        <f t="shared" si="0"/>
        <v>0.89999999999997726</v>
      </c>
      <c r="I82" s="90" t="s">
        <v>562</v>
      </c>
    </row>
    <row r="83" spans="1:10" x14ac:dyDescent="0.25">
      <c r="D83" t="s">
        <v>892</v>
      </c>
      <c r="E83" s="7">
        <f>E82+1</f>
        <v>1135742</v>
      </c>
      <c r="F83" s="8">
        <v>282.5</v>
      </c>
      <c r="G83" s="8">
        <v>283.5</v>
      </c>
      <c r="H83" s="3">
        <f t="shared" si="0"/>
        <v>1</v>
      </c>
      <c r="I83" s="90" t="s">
        <v>562</v>
      </c>
    </row>
    <row r="84" spans="1:10" x14ac:dyDescent="0.25">
      <c r="D84" t="s">
        <v>893</v>
      </c>
      <c r="E84" s="7">
        <f t="shared" ref="E84:E102" si="4">E83+1</f>
        <v>1135743</v>
      </c>
      <c r="F84" s="8">
        <v>283.5</v>
      </c>
      <c r="G84" s="8">
        <v>284.5</v>
      </c>
      <c r="H84" s="3">
        <f t="shared" si="0"/>
        <v>1</v>
      </c>
      <c r="I84" s="90">
        <v>22</v>
      </c>
    </row>
    <row r="85" spans="1:10" x14ac:dyDescent="0.25">
      <c r="D85" t="s">
        <v>894</v>
      </c>
      <c r="E85" s="7">
        <f t="shared" si="4"/>
        <v>1135744</v>
      </c>
      <c r="F85" s="8">
        <v>284.5</v>
      </c>
      <c r="G85" s="8">
        <v>285.5</v>
      </c>
      <c r="H85" s="3">
        <f t="shared" si="0"/>
        <v>1</v>
      </c>
      <c r="I85" s="90">
        <v>14</v>
      </c>
    </row>
    <row r="86" spans="1:10" x14ac:dyDescent="0.25">
      <c r="D86" t="s">
        <v>895</v>
      </c>
      <c r="E86" s="7">
        <f t="shared" si="4"/>
        <v>1135745</v>
      </c>
      <c r="F86" s="8">
        <v>285.5</v>
      </c>
      <c r="G86" s="8">
        <v>286</v>
      </c>
      <c r="H86" s="3">
        <f t="shared" si="0"/>
        <v>0.5</v>
      </c>
      <c r="I86" s="90" t="s">
        <v>562</v>
      </c>
      <c r="J86" t="s">
        <v>436</v>
      </c>
    </row>
    <row r="87" spans="1:10" x14ac:dyDescent="0.25">
      <c r="E87" s="7">
        <f t="shared" si="4"/>
        <v>1135746</v>
      </c>
      <c r="F87" s="8">
        <v>285.5</v>
      </c>
      <c r="G87" s="8">
        <v>286</v>
      </c>
      <c r="H87" s="3">
        <f t="shared" si="0"/>
        <v>0.5</v>
      </c>
      <c r="I87" s="90">
        <v>110</v>
      </c>
    </row>
    <row r="88" spans="1:10" x14ac:dyDescent="0.25">
      <c r="A88">
        <v>98.7</v>
      </c>
      <c r="B88">
        <v>100.5</v>
      </c>
      <c r="C88" t="s">
        <v>872</v>
      </c>
      <c r="D88" t="s">
        <v>580</v>
      </c>
      <c r="E88" s="7">
        <f t="shared" si="4"/>
        <v>1135747</v>
      </c>
      <c r="F88" s="8">
        <v>286</v>
      </c>
      <c r="G88" s="8">
        <v>287</v>
      </c>
      <c r="H88" s="3">
        <f t="shared" si="0"/>
        <v>1</v>
      </c>
      <c r="I88" s="90">
        <v>17</v>
      </c>
    </row>
    <row r="89" spans="1:10" x14ac:dyDescent="0.25">
      <c r="D89" t="s">
        <v>896</v>
      </c>
      <c r="E89" s="7">
        <f t="shared" si="4"/>
        <v>1135748</v>
      </c>
      <c r="F89" s="8">
        <v>287</v>
      </c>
      <c r="G89" s="8">
        <v>287.5</v>
      </c>
      <c r="H89" s="3">
        <f t="shared" si="0"/>
        <v>0.5</v>
      </c>
      <c r="I89" s="90" t="s">
        <v>562</v>
      </c>
    </row>
    <row r="90" spans="1:10" x14ac:dyDescent="0.25">
      <c r="E90" s="7">
        <f t="shared" si="4"/>
        <v>1135749</v>
      </c>
      <c r="F90" s="8">
        <v>287.5</v>
      </c>
      <c r="G90" s="8">
        <v>288</v>
      </c>
      <c r="H90" s="3">
        <f t="shared" si="0"/>
        <v>0.5</v>
      </c>
      <c r="I90" s="90" t="s">
        <v>562</v>
      </c>
    </row>
    <row r="91" spans="1:10" x14ac:dyDescent="0.25">
      <c r="A91">
        <v>100.5</v>
      </c>
      <c r="B91">
        <v>162.5</v>
      </c>
      <c r="C91" t="s">
        <v>888</v>
      </c>
      <c r="D91" t="s">
        <v>889</v>
      </c>
      <c r="E91" s="7">
        <f t="shared" si="4"/>
        <v>1135750</v>
      </c>
      <c r="F91" s="8">
        <v>288</v>
      </c>
      <c r="G91" s="8">
        <v>289.10000000000002</v>
      </c>
      <c r="H91" s="3">
        <f t="shared" si="0"/>
        <v>1.1000000000000227</v>
      </c>
      <c r="I91" s="90">
        <v>13</v>
      </c>
    </row>
    <row r="92" spans="1:10" x14ac:dyDescent="0.25">
      <c r="D92" t="s">
        <v>890</v>
      </c>
      <c r="E92" s="7">
        <f t="shared" si="4"/>
        <v>1135751</v>
      </c>
      <c r="F92" s="8">
        <v>289.10000000000002</v>
      </c>
      <c r="G92" s="8">
        <v>290</v>
      </c>
      <c r="H92" s="3">
        <f t="shared" si="0"/>
        <v>0.89999999999997726</v>
      </c>
      <c r="I92" s="90" t="s">
        <v>562</v>
      </c>
    </row>
    <row r="93" spans="1:10" x14ac:dyDescent="0.25">
      <c r="D93" t="s">
        <v>891</v>
      </c>
      <c r="E93" s="7">
        <f t="shared" si="4"/>
        <v>1135752</v>
      </c>
      <c r="F93" s="8">
        <v>290</v>
      </c>
      <c r="G93" s="8">
        <v>291</v>
      </c>
      <c r="H93" s="3">
        <f t="shared" si="0"/>
        <v>1</v>
      </c>
      <c r="I93" s="90" t="s">
        <v>562</v>
      </c>
    </row>
    <row r="94" spans="1:10" x14ac:dyDescent="0.25">
      <c r="D94" t="s">
        <v>892</v>
      </c>
      <c r="E94" s="7">
        <f t="shared" si="4"/>
        <v>1135753</v>
      </c>
      <c r="F94" s="8">
        <v>303</v>
      </c>
      <c r="G94" s="8">
        <v>303.5</v>
      </c>
      <c r="H94" s="3">
        <f t="shared" si="0"/>
        <v>0.5</v>
      </c>
      <c r="I94" s="90" t="s">
        <v>562</v>
      </c>
    </row>
    <row r="95" spans="1:10" x14ac:dyDescent="0.25">
      <c r="D95" t="s">
        <v>893</v>
      </c>
      <c r="E95" s="7">
        <f t="shared" si="4"/>
        <v>1135754</v>
      </c>
      <c r="F95" s="8">
        <v>303.5</v>
      </c>
      <c r="G95" s="8">
        <v>304</v>
      </c>
      <c r="H95" s="3">
        <f t="shared" si="0"/>
        <v>0.5</v>
      </c>
      <c r="I95" s="90" t="s">
        <v>562</v>
      </c>
    </row>
    <row r="96" spans="1:10" x14ac:dyDescent="0.25">
      <c r="D96" t="s">
        <v>894</v>
      </c>
      <c r="E96" s="7">
        <f t="shared" si="4"/>
        <v>1135755</v>
      </c>
      <c r="F96" s="8">
        <v>304</v>
      </c>
      <c r="G96" s="8">
        <v>305.3</v>
      </c>
      <c r="H96" s="3">
        <f t="shared" si="0"/>
        <v>1.3000000000000114</v>
      </c>
      <c r="I96" s="90">
        <v>14</v>
      </c>
    </row>
    <row r="97" spans="1:10" x14ac:dyDescent="0.25">
      <c r="D97" t="s">
        <v>895</v>
      </c>
      <c r="E97" s="7">
        <f t="shared" si="4"/>
        <v>1135756</v>
      </c>
      <c r="F97" s="8">
        <v>305.3</v>
      </c>
      <c r="G97" s="8">
        <v>306.3</v>
      </c>
      <c r="H97" s="3">
        <f t="shared" si="0"/>
        <v>1</v>
      </c>
      <c r="I97" s="90" t="s">
        <v>562</v>
      </c>
    </row>
    <row r="98" spans="1:10" x14ac:dyDescent="0.25">
      <c r="D98" t="s">
        <v>900</v>
      </c>
      <c r="E98" s="7">
        <f t="shared" si="4"/>
        <v>1135757</v>
      </c>
      <c r="F98" s="8">
        <v>306.3</v>
      </c>
      <c r="G98" s="8">
        <v>306.8</v>
      </c>
      <c r="H98" s="3">
        <f t="shared" si="0"/>
        <v>0.5</v>
      </c>
      <c r="I98" s="90">
        <v>15</v>
      </c>
    </row>
    <row r="99" spans="1:10" x14ac:dyDescent="0.25">
      <c r="E99" s="7">
        <f t="shared" si="4"/>
        <v>1135758</v>
      </c>
      <c r="F99" s="8">
        <v>306.8</v>
      </c>
      <c r="G99" s="8">
        <v>307.89999999999998</v>
      </c>
      <c r="H99" s="3">
        <f t="shared" si="0"/>
        <v>1.0999999999999659</v>
      </c>
      <c r="I99" s="90" t="s">
        <v>562</v>
      </c>
    </row>
    <row r="100" spans="1:10" x14ac:dyDescent="0.25">
      <c r="A100">
        <v>162.5</v>
      </c>
      <c r="B100">
        <v>162.69999999999999</v>
      </c>
      <c r="C100" t="s">
        <v>897</v>
      </c>
      <c r="D100" t="s">
        <v>898</v>
      </c>
      <c r="E100" s="7">
        <f t="shared" si="4"/>
        <v>1135759</v>
      </c>
      <c r="F100" s="8">
        <v>307.89999999999998</v>
      </c>
      <c r="G100" s="8">
        <v>309</v>
      </c>
      <c r="H100" s="3">
        <f t="shared" si="0"/>
        <v>1.1000000000000227</v>
      </c>
      <c r="I100" s="90" t="s">
        <v>562</v>
      </c>
    </row>
    <row r="101" spans="1:10" x14ac:dyDescent="0.25">
      <c r="D101" t="s">
        <v>899</v>
      </c>
      <c r="E101" s="7">
        <f t="shared" si="4"/>
        <v>1135760</v>
      </c>
      <c r="F101" s="8">
        <v>309</v>
      </c>
      <c r="G101" s="8">
        <v>310</v>
      </c>
      <c r="H101" s="3">
        <f>G101-F101</f>
        <v>1</v>
      </c>
      <c r="I101" s="90" t="s">
        <v>562</v>
      </c>
    </row>
    <row r="102" spans="1:10" x14ac:dyDescent="0.25">
      <c r="E102" s="7">
        <f t="shared" si="4"/>
        <v>1135761</v>
      </c>
      <c r="F102" s="8">
        <v>310</v>
      </c>
      <c r="G102" s="8">
        <v>311</v>
      </c>
      <c r="H102" s="3">
        <f>G102-F102</f>
        <v>1</v>
      </c>
      <c r="I102" s="90" t="s">
        <v>562</v>
      </c>
    </row>
    <row r="104" spans="1:10" ht="15.5" x14ac:dyDescent="0.35">
      <c r="A104" s="30" t="s">
        <v>432</v>
      </c>
      <c r="B104" s="16"/>
      <c r="C104" s="28"/>
      <c r="D104" s="16"/>
      <c r="E104" s="27"/>
      <c r="F104" s="38"/>
      <c r="G104" s="38"/>
      <c r="H104" s="19"/>
      <c r="I104" s="16"/>
      <c r="J104" s="28"/>
    </row>
    <row r="105" spans="1:10" ht="15.5" x14ac:dyDescent="0.35">
      <c r="A105" s="30"/>
      <c r="B105" s="16"/>
      <c r="C105" s="28"/>
      <c r="D105" s="16"/>
      <c r="E105" s="27"/>
      <c r="F105" s="38"/>
      <c r="G105" s="38"/>
      <c r="H105" s="19"/>
      <c r="I105" s="16"/>
      <c r="J105" s="28"/>
    </row>
    <row r="106" spans="1:10" ht="15.5" x14ac:dyDescent="0.35">
      <c r="A106" s="66" t="s">
        <v>853</v>
      </c>
      <c r="B106" s="66" t="s">
        <v>854</v>
      </c>
      <c r="C106" s="67" t="s">
        <v>857</v>
      </c>
      <c r="D106" s="67" t="s">
        <v>858</v>
      </c>
      <c r="E106" s="66" t="s">
        <v>421</v>
      </c>
      <c r="F106" s="102" t="s">
        <v>859</v>
      </c>
      <c r="G106" s="102"/>
      <c r="H106" s="102"/>
      <c r="I106" s="67" t="s">
        <v>395</v>
      </c>
      <c r="J106" s="67" t="s">
        <v>383</v>
      </c>
    </row>
    <row r="107" spans="1:10" ht="13" x14ac:dyDescent="0.3">
      <c r="A107" s="28"/>
      <c r="B107" s="28"/>
      <c r="C107" s="28"/>
      <c r="D107" s="28"/>
      <c r="E107" s="58" t="s">
        <v>427</v>
      </c>
      <c r="F107" s="36" t="s">
        <v>860</v>
      </c>
      <c r="G107" s="36" t="s">
        <v>854</v>
      </c>
      <c r="H107" s="36" t="s">
        <v>423</v>
      </c>
      <c r="I107" s="58" t="s">
        <v>394</v>
      </c>
      <c r="J107" s="28"/>
    </row>
    <row r="108" spans="1:10" ht="13" x14ac:dyDescent="0.3">
      <c r="A108" s="28"/>
      <c r="B108" s="28"/>
      <c r="C108" s="28"/>
      <c r="D108" s="28"/>
      <c r="E108" s="64"/>
      <c r="F108" s="32"/>
      <c r="G108" s="32"/>
      <c r="H108" s="36" t="s">
        <v>422</v>
      </c>
      <c r="I108" s="28"/>
      <c r="J108" s="28"/>
    </row>
    <row r="109" spans="1:10" x14ac:dyDescent="0.25">
      <c r="A109">
        <v>162.69999999999999</v>
      </c>
      <c r="B109">
        <v>166</v>
      </c>
      <c r="C109" t="s">
        <v>888</v>
      </c>
      <c r="D109" t="s">
        <v>889</v>
      </c>
    </row>
    <row r="110" spans="1:10" x14ac:dyDescent="0.25">
      <c r="D110" t="s">
        <v>890</v>
      </c>
    </row>
    <row r="111" spans="1:10" x14ac:dyDescent="0.25">
      <c r="D111" t="s">
        <v>891</v>
      </c>
    </row>
    <row r="112" spans="1:10" x14ac:dyDescent="0.25">
      <c r="D112" t="s">
        <v>283</v>
      </c>
    </row>
    <row r="113" spans="1:5" x14ac:dyDescent="0.25">
      <c r="D113" t="s">
        <v>901</v>
      </c>
    </row>
    <row r="114" spans="1:5" x14ac:dyDescent="0.25">
      <c r="D114" t="s">
        <v>284</v>
      </c>
    </row>
    <row r="115" spans="1:5" x14ac:dyDescent="0.25">
      <c r="D115" t="s">
        <v>894</v>
      </c>
    </row>
    <row r="116" spans="1:5" x14ac:dyDescent="0.25">
      <c r="D116" t="s">
        <v>895</v>
      </c>
      <c r="E116" s="54"/>
    </row>
    <row r="117" spans="1:5" x14ac:dyDescent="0.25">
      <c r="D117" s="84" t="s">
        <v>285</v>
      </c>
    </row>
    <row r="118" spans="1:5" x14ac:dyDescent="0.25">
      <c r="D118" t="s">
        <v>286</v>
      </c>
    </row>
    <row r="119" spans="1:5" x14ac:dyDescent="0.25">
      <c r="D119" t="s">
        <v>902</v>
      </c>
    </row>
    <row r="121" spans="1:5" x14ac:dyDescent="0.25">
      <c r="A121">
        <v>166</v>
      </c>
      <c r="B121">
        <v>168.2</v>
      </c>
      <c r="C121" t="s">
        <v>872</v>
      </c>
      <c r="D121" t="s">
        <v>903</v>
      </c>
    </row>
    <row r="122" spans="1:5" x14ac:dyDescent="0.25">
      <c r="D122" t="s">
        <v>904</v>
      </c>
    </row>
    <row r="123" spans="1:5" x14ac:dyDescent="0.25">
      <c r="D123" t="s">
        <v>923</v>
      </c>
    </row>
    <row r="124" spans="1:5" x14ac:dyDescent="0.25">
      <c r="D124" t="s">
        <v>922</v>
      </c>
    </row>
    <row r="126" spans="1:5" x14ac:dyDescent="0.25">
      <c r="A126">
        <v>168.2</v>
      </c>
      <c r="B126">
        <v>175.7</v>
      </c>
      <c r="C126" t="s">
        <v>905</v>
      </c>
      <c r="D126" t="s">
        <v>906</v>
      </c>
    </row>
    <row r="127" spans="1:5" x14ac:dyDescent="0.25">
      <c r="D127" t="s">
        <v>907</v>
      </c>
    </row>
    <row r="128" spans="1:5" x14ac:dyDescent="0.25">
      <c r="D128" t="s">
        <v>908</v>
      </c>
    </row>
    <row r="129" spans="1:10" x14ac:dyDescent="0.25">
      <c r="D129" t="s">
        <v>909</v>
      </c>
    </row>
    <row r="130" spans="1:10" x14ac:dyDescent="0.25">
      <c r="D130" t="s">
        <v>287</v>
      </c>
    </row>
    <row r="131" spans="1:10" x14ac:dyDescent="0.25">
      <c r="D131" t="s">
        <v>910</v>
      </c>
    </row>
    <row r="132" spans="1:10" x14ac:dyDescent="0.25">
      <c r="D132" t="s">
        <v>911</v>
      </c>
    </row>
    <row r="133" spans="1:10" x14ac:dyDescent="0.25">
      <c r="D133" t="s">
        <v>912</v>
      </c>
    </row>
    <row r="134" spans="1:10" x14ac:dyDescent="0.25">
      <c r="D134" t="s">
        <v>913</v>
      </c>
    </row>
    <row r="135" spans="1:10" x14ac:dyDescent="0.25">
      <c r="D135" t="s">
        <v>914</v>
      </c>
    </row>
    <row r="136" spans="1:10" x14ac:dyDescent="0.25">
      <c r="D136" t="s">
        <v>915</v>
      </c>
    </row>
    <row r="137" spans="1:10" x14ac:dyDescent="0.25">
      <c r="D137" t="s">
        <v>916</v>
      </c>
    </row>
    <row r="138" spans="1:10" x14ac:dyDescent="0.25">
      <c r="D138" t="s">
        <v>917</v>
      </c>
    </row>
    <row r="141" spans="1:10" ht="15.5" x14ac:dyDescent="0.35">
      <c r="A141" s="30" t="s">
        <v>432</v>
      </c>
      <c r="B141" s="16"/>
      <c r="C141" s="28"/>
      <c r="D141" s="16"/>
      <c r="E141" s="27"/>
      <c r="F141" s="38"/>
      <c r="G141" s="38"/>
      <c r="H141" s="19"/>
      <c r="I141" s="16"/>
      <c r="J141" s="28"/>
    </row>
    <row r="142" spans="1:10" ht="15.5" x14ac:dyDescent="0.35">
      <c r="A142" s="30"/>
      <c r="B142" s="16"/>
      <c r="C142" s="28"/>
      <c r="D142" s="16"/>
      <c r="E142" s="27"/>
      <c r="F142" s="38"/>
      <c r="G142" s="38"/>
      <c r="H142" s="19"/>
      <c r="I142" s="16"/>
      <c r="J142" s="28"/>
    </row>
    <row r="143" spans="1:10" ht="15.5" x14ac:dyDescent="0.35">
      <c r="A143" s="66" t="s">
        <v>853</v>
      </c>
      <c r="B143" s="66" t="s">
        <v>854</v>
      </c>
      <c r="C143" s="67" t="s">
        <v>857</v>
      </c>
      <c r="D143" s="67" t="s">
        <v>858</v>
      </c>
      <c r="E143" s="66" t="s">
        <v>421</v>
      </c>
      <c r="F143" s="102" t="s">
        <v>859</v>
      </c>
      <c r="G143" s="102"/>
      <c r="H143" s="102"/>
      <c r="I143" s="67" t="s">
        <v>395</v>
      </c>
      <c r="J143" s="67" t="s">
        <v>383</v>
      </c>
    </row>
    <row r="144" spans="1:10" ht="13" x14ac:dyDescent="0.3">
      <c r="A144" s="28"/>
      <c r="B144" s="28"/>
      <c r="C144" s="28"/>
      <c r="D144" s="28"/>
      <c r="E144" s="58" t="s">
        <v>427</v>
      </c>
      <c r="F144" s="36" t="s">
        <v>860</v>
      </c>
      <c r="G144" s="36" t="s">
        <v>854</v>
      </c>
      <c r="H144" s="36" t="s">
        <v>423</v>
      </c>
      <c r="I144" s="58" t="s">
        <v>394</v>
      </c>
      <c r="J144" s="28"/>
    </row>
    <row r="145" spans="1:10" ht="13" x14ac:dyDescent="0.3">
      <c r="A145" s="28"/>
      <c r="B145" s="28"/>
      <c r="C145" s="28"/>
      <c r="D145" s="28"/>
      <c r="E145" s="64"/>
      <c r="F145" s="32"/>
      <c r="G145" s="32"/>
      <c r="H145" s="36" t="s">
        <v>422</v>
      </c>
      <c r="I145" s="28"/>
      <c r="J145" s="28"/>
    </row>
    <row r="147" spans="1:10" x14ac:dyDescent="0.25">
      <c r="A147">
        <v>175.7</v>
      </c>
      <c r="B147">
        <v>242</v>
      </c>
      <c r="C147" t="s">
        <v>918</v>
      </c>
      <c r="D147" t="s">
        <v>919</v>
      </c>
    </row>
    <row r="148" spans="1:10" x14ac:dyDescent="0.25">
      <c r="D148" t="s">
        <v>920</v>
      </c>
    </row>
    <row r="149" spans="1:10" x14ac:dyDescent="0.25">
      <c r="D149" t="s">
        <v>924</v>
      </c>
    </row>
    <row r="150" spans="1:10" x14ac:dyDescent="0.25">
      <c r="D150" t="s">
        <v>921</v>
      </c>
    </row>
    <row r="151" spans="1:10" x14ac:dyDescent="0.25">
      <c r="D151" t="s">
        <v>925</v>
      </c>
    </row>
    <row r="152" spans="1:10" x14ac:dyDescent="0.25">
      <c r="D152" t="s">
        <v>926</v>
      </c>
    </row>
    <row r="154" spans="1:10" x14ac:dyDescent="0.25">
      <c r="A154">
        <v>242</v>
      </c>
      <c r="B154">
        <v>249.8</v>
      </c>
      <c r="C154" t="s">
        <v>927</v>
      </c>
      <c r="D154" t="s">
        <v>938</v>
      </c>
    </row>
    <row r="155" spans="1:10" x14ac:dyDescent="0.25">
      <c r="D155" t="s">
        <v>928</v>
      </c>
    </row>
    <row r="156" spans="1:10" x14ac:dyDescent="0.25">
      <c r="D156" t="s">
        <v>929</v>
      </c>
    </row>
    <row r="157" spans="1:10" x14ac:dyDescent="0.25">
      <c r="D157" t="s">
        <v>579</v>
      </c>
    </row>
    <row r="158" spans="1:10" x14ac:dyDescent="0.25">
      <c r="D158" t="s">
        <v>578</v>
      </c>
    </row>
    <row r="159" spans="1:10" x14ac:dyDescent="0.25">
      <c r="D159" t="s">
        <v>930</v>
      </c>
    </row>
    <row r="161" spans="1:4" x14ac:dyDescent="0.25">
      <c r="A161">
        <v>249.8</v>
      </c>
      <c r="B161">
        <v>262.39999999999998</v>
      </c>
      <c r="C161" t="s">
        <v>918</v>
      </c>
      <c r="D161" t="s">
        <v>931</v>
      </c>
    </row>
    <row r="162" spans="1:4" x14ac:dyDescent="0.25">
      <c r="D162" s="84" t="s">
        <v>288</v>
      </c>
    </row>
    <row r="163" spans="1:4" x14ac:dyDescent="0.25">
      <c r="D163" t="s">
        <v>932</v>
      </c>
    </row>
    <row r="164" spans="1:4" x14ac:dyDescent="0.25">
      <c r="D164" t="s">
        <v>289</v>
      </c>
    </row>
    <row r="165" spans="1:4" x14ac:dyDescent="0.25">
      <c r="D165" t="s">
        <v>933</v>
      </c>
    </row>
    <row r="167" spans="1:4" x14ac:dyDescent="0.25">
      <c r="A167">
        <v>262.39999999999998</v>
      </c>
      <c r="B167">
        <v>264.39999999999998</v>
      </c>
      <c r="C167" t="s">
        <v>934</v>
      </c>
      <c r="D167" t="s">
        <v>935</v>
      </c>
    </row>
    <row r="168" spans="1:4" x14ac:dyDescent="0.25">
      <c r="D168" t="s">
        <v>936</v>
      </c>
    </row>
    <row r="169" spans="1:4" x14ac:dyDescent="0.25">
      <c r="D169" t="s">
        <v>937</v>
      </c>
    </row>
    <row r="171" spans="1:4" x14ac:dyDescent="0.25">
      <c r="A171">
        <v>264.39999999999998</v>
      </c>
      <c r="B171">
        <v>275.39999999999998</v>
      </c>
      <c r="C171" t="s">
        <v>918</v>
      </c>
      <c r="D171" t="s">
        <v>939</v>
      </c>
    </row>
    <row r="172" spans="1:4" x14ac:dyDescent="0.25">
      <c r="D172" t="s">
        <v>940</v>
      </c>
    </row>
    <row r="173" spans="1:4" x14ac:dyDescent="0.25">
      <c r="D173" t="s">
        <v>941</v>
      </c>
    </row>
    <row r="174" spans="1:4" x14ac:dyDescent="0.25">
      <c r="D174" t="s">
        <v>942</v>
      </c>
    </row>
    <row r="175" spans="1:4" x14ac:dyDescent="0.25">
      <c r="D175" t="s">
        <v>943</v>
      </c>
    </row>
    <row r="176" spans="1:4" x14ac:dyDescent="0.25">
      <c r="D176" t="s">
        <v>944</v>
      </c>
    </row>
    <row r="177" spans="1:10" x14ac:dyDescent="0.25">
      <c r="D177" t="s">
        <v>945</v>
      </c>
    </row>
    <row r="178" spans="1:10" ht="15.5" x14ac:dyDescent="0.35">
      <c r="A178" s="30" t="s">
        <v>433</v>
      </c>
      <c r="B178" s="16"/>
      <c r="C178" s="28"/>
      <c r="D178" s="16"/>
      <c r="E178" s="27"/>
      <c r="F178" s="38"/>
      <c r="G178" s="38"/>
      <c r="H178" s="19"/>
      <c r="I178" s="16"/>
      <c r="J178" s="28"/>
    </row>
    <row r="179" spans="1:10" ht="15.5" x14ac:dyDescent="0.35">
      <c r="A179" s="30"/>
      <c r="B179" s="16"/>
      <c r="C179" s="28"/>
      <c r="D179" s="16"/>
      <c r="E179" s="27"/>
      <c r="F179" s="38"/>
      <c r="G179" s="38"/>
      <c r="H179" s="19"/>
      <c r="I179" s="16"/>
      <c r="J179" s="28"/>
    </row>
    <row r="180" spans="1:10" ht="15.5" x14ac:dyDescent="0.35">
      <c r="A180" s="66" t="s">
        <v>853</v>
      </c>
      <c r="B180" s="66" t="s">
        <v>854</v>
      </c>
      <c r="C180" s="67" t="s">
        <v>857</v>
      </c>
      <c r="D180" s="67" t="s">
        <v>858</v>
      </c>
      <c r="E180" s="66" t="s">
        <v>421</v>
      </c>
      <c r="F180" s="102" t="s">
        <v>859</v>
      </c>
      <c r="G180" s="102"/>
      <c r="H180" s="102"/>
      <c r="I180" s="67" t="s">
        <v>395</v>
      </c>
      <c r="J180" s="67" t="s">
        <v>383</v>
      </c>
    </row>
    <row r="181" spans="1:10" ht="13" x14ac:dyDescent="0.3">
      <c r="A181" s="28"/>
      <c r="B181" s="28"/>
      <c r="C181" s="28"/>
      <c r="D181" s="28"/>
      <c r="E181" s="58" t="s">
        <v>427</v>
      </c>
      <c r="F181" s="36" t="s">
        <v>860</v>
      </c>
      <c r="G181" s="36" t="s">
        <v>854</v>
      </c>
      <c r="H181" s="36" t="s">
        <v>423</v>
      </c>
      <c r="I181" s="58" t="s">
        <v>394</v>
      </c>
      <c r="J181" s="28"/>
    </row>
    <row r="182" spans="1:10" ht="13" x14ac:dyDescent="0.3">
      <c r="A182" s="28"/>
      <c r="B182" s="28"/>
      <c r="C182" s="28"/>
      <c r="D182" s="28"/>
      <c r="E182" s="64"/>
      <c r="F182" s="32"/>
      <c r="G182" s="32"/>
      <c r="H182" s="36" t="s">
        <v>422</v>
      </c>
      <c r="I182" s="28"/>
      <c r="J182" s="28"/>
    </row>
    <row r="184" spans="1:10" x14ac:dyDescent="0.25">
      <c r="D184" t="s">
        <v>577</v>
      </c>
    </row>
    <row r="185" spans="1:10" x14ac:dyDescent="0.25">
      <c r="D185" t="s">
        <v>946</v>
      </c>
    </row>
    <row r="186" spans="1:10" x14ac:dyDescent="0.25">
      <c r="D186" t="s">
        <v>947</v>
      </c>
    </row>
    <row r="187" spans="1:10" x14ac:dyDescent="0.25">
      <c r="D187" t="s">
        <v>948</v>
      </c>
    </row>
    <row r="188" spans="1:10" x14ac:dyDescent="0.25">
      <c r="D188" t="s">
        <v>949</v>
      </c>
    </row>
    <row r="190" spans="1:10" x14ac:dyDescent="0.25">
      <c r="A190">
        <v>275.39999999999998</v>
      </c>
      <c r="B190">
        <v>277.10000000000002</v>
      </c>
      <c r="C190" t="s">
        <v>574</v>
      </c>
      <c r="D190" t="s">
        <v>290</v>
      </c>
    </row>
    <row r="191" spans="1:10" x14ac:dyDescent="0.25">
      <c r="C191" t="s">
        <v>399</v>
      </c>
      <c r="D191" t="s">
        <v>291</v>
      </c>
    </row>
    <row r="192" spans="1:10" x14ac:dyDescent="0.25">
      <c r="D192" s="84" t="s">
        <v>292</v>
      </c>
    </row>
    <row r="193" spans="1:4" x14ac:dyDescent="0.25">
      <c r="D193" t="s">
        <v>576</v>
      </c>
    </row>
    <row r="194" spans="1:4" x14ac:dyDescent="0.25">
      <c r="D194" t="s">
        <v>575</v>
      </c>
    </row>
    <row r="195" spans="1:4" x14ac:dyDescent="0.25">
      <c r="D195" t="s">
        <v>950</v>
      </c>
    </row>
    <row r="196" spans="1:4" x14ac:dyDescent="0.25">
      <c r="D196" t="s">
        <v>951</v>
      </c>
    </row>
    <row r="197" spans="1:4" x14ac:dyDescent="0.25">
      <c r="D197" t="s">
        <v>952</v>
      </c>
    </row>
    <row r="198" spans="1:4" x14ac:dyDescent="0.25">
      <c r="D198" t="s">
        <v>953</v>
      </c>
    </row>
    <row r="200" spans="1:4" x14ac:dyDescent="0.25">
      <c r="A200">
        <v>277.10000000000002</v>
      </c>
      <c r="B200">
        <v>283.5</v>
      </c>
      <c r="C200" t="s">
        <v>918</v>
      </c>
      <c r="D200" t="s">
        <v>954</v>
      </c>
    </row>
    <row r="201" spans="1:4" x14ac:dyDescent="0.25">
      <c r="D201" t="s">
        <v>955</v>
      </c>
    </row>
    <row r="202" spans="1:4" x14ac:dyDescent="0.25">
      <c r="D202" t="s">
        <v>956</v>
      </c>
    </row>
    <row r="203" spans="1:4" x14ac:dyDescent="0.25">
      <c r="D203" t="s">
        <v>957</v>
      </c>
    </row>
    <row r="204" spans="1:4" x14ac:dyDescent="0.25">
      <c r="D204" t="s">
        <v>958</v>
      </c>
    </row>
    <row r="206" spans="1:4" x14ac:dyDescent="0.25">
      <c r="A206">
        <v>283.5</v>
      </c>
      <c r="B206">
        <v>289.10000000000002</v>
      </c>
      <c r="C206" t="s">
        <v>959</v>
      </c>
      <c r="D206" t="s">
        <v>960</v>
      </c>
    </row>
    <row r="207" spans="1:4" x14ac:dyDescent="0.25">
      <c r="D207" t="s">
        <v>961</v>
      </c>
    </row>
    <row r="208" spans="1:4" x14ac:dyDescent="0.25">
      <c r="D208" t="s">
        <v>962</v>
      </c>
    </row>
    <row r="209" spans="1:10" x14ac:dyDescent="0.25">
      <c r="D209" t="s">
        <v>963</v>
      </c>
    </row>
    <row r="210" spans="1:10" x14ac:dyDescent="0.25">
      <c r="D210" t="s">
        <v>964</v>
      </c>
    </row>
    <row r="211" spans="1:10" x14ac:dyDescent="0.25">
      <c r="D211" t="s">
        <v>965</v>
      </c>
    </row>
    <row r="212" spans="1:10" x14ac:dyDescent="0.25">
      <c r="D212" t="s">
        <v>966</v>
      </c>
    </row>
    <row r="215" spans="1:10" ht="15.5" x14ac:dyDescent="0.35">
      <c r="A215" s="30" t="s">
        <v>434</v>
      </c>
      <c r="B215" s="16"/>
      <c r="C215" s="28"/>
      <c r="D215" s="16"/>
      <c r="E215" s="27"/>
      <c r="F215" s="38"/>
      <c r="G215" s="38"/>
      <c r="H215" s="19"/>
      <c r="I215" s="16"/>
      <c r="J215" s="28"/>
    </row>
    <row r="216" spans="1:10" ht="15.5" x14ac:dyDescent="0.35">
      <c r="A216" s="30"/>
      <c r="B216" s="16"/>
      <c r="C216" s="28"/>
      <c r="D216" s="16"/>
      <c r="E216" s="27"/>
      <c r="F216" s="38"/>
      <c r="G216" s="38"/>
      <c r="H216" s="19"/>
      <c r="I216" s="16"/>
      <c r="J216" s="28"/>
    </row>
    <row r="217" spans="1:10" ht="15.5" x14ac:dyDescent="0.35">
      <c r="A217" s="66" t="s">
        <v>853</v>
      </c>
      <c r="B217" s="66" t="s">
        <v>854</v>
      </c>
      <c r="C217" s="67" t="s">
        <v>857</v>
      </c>
      <c r="D217" s="67" t="s">
        <v>858</v>
      </c>
      <c r="E217" s="66" t="s">
        <v>421</v>
      </c>
      <c r="F217" s="102" t="s">
        <v>859</v>
      </c>
      <c r="G217" s="102"/>
      <c r="H217" s="102"/>
      <c r="I217" s="67" t="s">
        <v>395</v>
      </c>
      <c r="J217" s="67" t="s">
        <v>383</v>
      </c>
    </row>
    <row r="218" spans="1:10" ht="13" x14ac:dyDescent="0.3">
      <c r="A218" s="28"/>
      <c r="B218" s="28"/>
      <c r="C218" s="28"/>
      <c r="D218" s="28"/>
      <c r="E218" s="58" t="s">
        <v>427</v>
      </c>
      <c r="F218" s="36" t="s">
        <v>860</v>
      </c>
      <c r="G218" s="36" t="s">
        <v>854</v>
      </c>
      <c r="H218" s="36" t="s">
        <v>423</v>
      </c>
      <c r="I218" s="58" t="s">
        <v>394</v>
      </c>
      <c r="J218" s="28"/>
    </row>
    <row r="219" spans="1:10" ht="13" x14ac:dyDescent="0.3">
      <c r="A219" s="28"/>
      <c r="B219" s="28"/>
      <c r="C219" s="28"/>
      <c r="D219" s="28"/>
      <c r="E219" s="64"/>
      <c r="F219" s="32"/>
      <c r="G219" s="32"/>
      <c r="H219" s="36" t="s">
        <v>422</v>
      </c>
      <c r="I219" s="28"/>
      <c r="J219" s="28"/>
    </row>
    <row r="221" spans="1:10" x14ac:dyDescent="0.25">
      <c r="A221">
        <v>289.10000000000002</v>
      </c>
      <c r="B221">
        <v>306.3</v>
      </c>
      <c r="C221" t="s">
        <v>918</v>
      </c>
      <c r="D221" t="s">
        <v>968</v>
      </c>
    </row>
    <row r="222" spans="1:10" x14ac:dyDescent="0.25">
      <c r="D222" t="s">
        <v>967</v>
      </c>
    </row>
    <row r="223" spans="1:10" x14ac:dyDescent="0.25">
      <c r="D223" t="s">
        <v>969</v>
      </c>
    </row>
    <row r="224" spans="1:10" x14ac:dyDescent="0.25">
      <c r="D224" t="s">
        <v>878</v>
      </c>
    </row>
    <row r="225" spans="1:4" x14ac:dyDescent="0.25">
      <c r="D225" t="s">
        <v>970</v>
      </c>
    </row>
    <row r="226" spans="1:4" x14ac:dyDescent="0.25">
      <c r="D226" t="s">
        <v>971</v>
      </c>
    </row>
    <row r="228" spans="1:4" x14ac:dyDescent="0.25">
      <c r="A228">
        <v>306.3</v>
      </c>
      <c r="B228">
        <v>307.89999999999998</v>
      </c>
      <c r="C228" t="s">
        <v>972</v>
      </c>
      <c r="D228" t="s">
        <v>973</v>
      </c>
    </row>
    <row r="229" spans="1:4" x14ac:dyDescent="0.25">
      <c r="D229" t="s">
        <v>974</v>
      </c>
    </row>
    <row r="230" spans="1:4" x14ac:dyDescent="0.25">
      <c r="D230" t="s">
        <v>975</v>
      </c>
    </row>
    <row r="231" spans="1:4" x14ac:dyDescent="0.25">
      <c r="D231" t="s">
        <v>976</v>
      </c>
    </row>
    <row r="232" spans="1:4" x14ac:dyDescent="0.25">
      <c r="D232" t="s">
        <v>977</v>
      </c>
    </row>
    <row r="233" spans="1:4" x14ac:dyDescent="0.25">
      <c r="D233" t="s">
        <v>978</v>
      </c>
    </row>
    <row r="235" spans="1:4" x14ac:dyDescent="0.25">
      <c r="A235">
        <v>307.89999999999998</v>
      </c>
      <c r="B235">
        <v>314</v>
      </c>
      <c r="C235" t="s">
        <v>872</v>
      </c>
      <c r="D235" t="s">
        <v>979</v>
      </c>
    </row>
    <row r="236" spans="1:4" x14ac:dyDescent="0.25">
      <c r="D236" t="s">
        <v>980</v>
      </c>
    </row>
    <row r="237" spans="1:4" x14ac:dyDescent="0.25">
      <c r="D237" t="s">
        <v>981</v>
      </c>
    </row>
    <row r="238" spans="1:4" x14ac:dyDescent="0.25">
      <c r="D238" t="s">
        <v>982</v>
      </c>
    </row>
    <row r="239" spans="1:4" x14ac:dyDescent="0.25">
      <c r="D239" t="s">
        <v>878</v>
      </c>
    </row>
    <row r="240" spans="1:4" x14ac:dyDescent="0.25">
      <c r="D240" t="s">
        <v>983</v>
      </c>
    </row>
    <row r="241" spans="4:4" x14ac:dyDescent="0.25">
      <c r="D241" t="s">
        <v>984</v>
      </c>
    </row>
    <row r="242" spans="4:4" x14ac:dyDescent="0.25">
      <c r="D242" t="s">
        <v>985</v>
      </c>
    </row>
  </sheetData>
  <mergeCells count="7">
    <mergeCell ref="F180:H180"/>
    <mergeCell ref="F217:H217"/>
    <mergeCell ref="F32:H32"/>
    <mergeCell ref="A1:J1"/>
    <mergeCell ref="F69:H69"/>
    <mergeCell ref="F106:H106"/>
    <mergeCell ref="F143:H143"/>
  </mergeCells>
  <phoneticPr fontId="0" type="noConversion"/>
  <pageMargins left="0.75" right="0.75" top="1" bottom="1" header="0.5" footer="0.5"/>
  <pageSetup paperSize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98"/>
  <sheetViews>
    <sheetView workbookViewId="0">
      <selection activeCell="C17" sqref="C17"/>
    </sheetView>
  </sheetViews>
  <sheetFormatPr defaultRowHeight="12.5" x14ac:dyDescent="0.25"/>
  <cols>
    <col min="1" max="1" width="14.26953125" customWidth="1"/>
    <col min="2" max="2" width="10.26953125" customWidth="1"/>
    <col min="3" max="3" width="26.26953125" customWidth="1"/>
    <col min="4" max="4" width="46.81640625" customWidth="1"/>
    <col min="5" max="5" width="10.1796875" style="7" customWidth="1"/>
    <col min="6" max="6" width="11.7265625" style="8" customWidth="1"/>
    <col min="7" max="7" width="6.7265625" style="8" customWidth="1"/>
    <col min="8" max="8" width="7" style="8" customWidth="1"/>
    <col min="9" max="9" width="12.81640625" style="7" customWidth="1"/>
    <col min="10" max="10" width="12.54296875" customWidth="1"/>
  </cols>
  <sheetData>
    <row r="1" spans="1:10" ht="20.5" thickBot="1" x14ac:dyDescent="0.45">
      <c r="A1" s="103" t="s">
        <v>384</v>
      </c>
      <c r="B1" s="104"/>
      <c r="C1" s="104"/>
      <c r="D1" s="104"/>
      <c r="E1" s="104"/>
      <c r="F1" s="104"/>
      <c r="G1" s="104"/>
      <c r="H1" s="104"/>
      <c r="I1" s="104"/>
      <c r="J1" s="108"/>
    </row>
    <row r="2" spans="1:10" ht="20" x14ac:dyDescent="0.4">
      <c r="A2" s="12"/>
      <c r="B2" s="13"/>
      <c r="C2" s="13"/>
      <c r="D2" s="75"/>
      <c r="E2" s="76"/>
      <c r="F2" s="62" t="s">
        <v>393</v>
      </c>
      <c r="G2" s="51"/>
      <c r="H2" s="51"/>
      <c r="I2" s="51"/>
      <c r="J2" s="39"/>
    </row>
    <row r="3" spans="1:10" ht="15.5" x14ac:dyDescent="0.35">
      <c r="A3" s="45" t="s">
        <v>855</v>
      </c>
      <c r="B3" s="16" t="s">
        <v>986</v>
      </c>
      <c r="C3" s="16"/>
      <c r="D3" s="69" t="s">
        <v>392</v>
      </c>
      <c r="E3" s="26"/>
      <c r="F3" s="46" t="s">
        <v>831</v>
      </c>
      <c r="G3" s="38"/>
      <c r="H3" s="38"/>
      <c r="I3" s="38"/>
      <c r="J3" s="17"/>
    </row>
    <row r="4" spans="1:10" ht="15.5" x14ac:dyDescent="0.35">
      <c r="A4" s="45" t="s">
        <v>385</v>
      </c>
      <c r="B4" s="85" t="s">
        <v>316</v>
      </c>
      <c r="D4" s="68" t="s">
        <v>406</v>
      </c>
      <c r="E4" s="73"/>
      <c r="F4" s="63" t="s">
        <v>404</v>
      </c>
      <c r="G4" s="37" t="s">
        <v>425</v>
      </c>
      <c r="H4" s="37" t="s">
        <v>403</v>
      </c>
      <c r="I4" s="64"/>
      <c r="J4" s="17"/>
    </row>
    <row r="5" spans="1:10" ht="15.5" x14ac:dyDescent="0.35">
      <c r="A5" s="45" t="s">
        <v>386</v>
      </c>
      <c r="B5" s="16" t="s">
        <v>398</v>
      </c>
      <c r="C5" s="16" t="s">
        <v>405</v>
      </c>
      <c r="D5" s="68" t="s">
        <v>407</v>
      </c>
      <c r="E5" s="73"/>
      <c r="F5" s="33" t="s">
        <v>400</v>
      </c>
      <c r="G5" s="38"/>
      <c r="H5" s="38"/>
      <c r="I5" s="64"/>
      <c r="J5" s="17"/>
    </row>
    <row r="6" spans="1:10" ht="15.5" x14ac:dyDescent="0.35">
      <c r="A6" s="45" t="s">
        <v>387</v>
      </c>
      <c r="B6" s="16" t="s">
        <v>388</v>
      </c>
      <c r="C6" s="16"/>
      <c r="D6" s="68" t="s">
        <v>408</v>
      </c>
      <c r="E6" s="73"/>
      <c r="F6" s="27">
        <v>14</v>
      </c>
      <c r="G6" s="38">
        <v>331.4</v>
      </c>
      <c r="H6" s="38">
        <v>-45</v>
      </c>
      <c r="I6" s="64"/>
      <c r="J6" s="17"/>
    </row>
    <row r="7" spans="1:10" ht="15.5" x14ac:dyDescent="0.35">
      <c r="A7" s="45" t="s">
        <v>389</v>
      </c>
      <c r="B7" s="16" t="s">
        <v>390</v>
      </c>
      <c r="C7" s="16"/>
      <c r="D7" s="69" t="s">
        <v>761</v>
      </c>
      <c r="E7" s="73"/>
      <c r="F7" s="27">
        <v>65</v>
      </c>
      <c r="G7" s="38">
        <v>15.2</v>
      </c>
      <c r="H7" s="38">
        <v>-44.9</v>
      </c>
      <c r="I7" s="64"/>
      <c r="J7" s="17"/>
    </row>
    <row r="8" spans="1:10" ht="15.5" x14ac:dyDescent="0.35">
      <c r="A8" s="45" t="s">
        <v>391</v>
      </c>
      <c r="B8" s="30"/>
      <c r="C8" s="16"/>
      <c r="D8" s="18"/>
      <c r="E8" s="73"/>
      <c r="F8" s="27">
        <v>116</v>
      </c>
      <c r="G8" s="38">
        <v>4.9000000000000004</v>
      </c>
      <c r="H8" s="38">
        <v>-44</v>
      </c>
      <c r="I8" s="64"/>
      <c r="J8" s="17"/>
    </row>
    <row r="9" spans="1:10" ht="15.5" x14ac:dyDescent="0.35">
      <c r="A9" s="45" t="s">
        <v>396</v>
      </c>
      <c r="B9" s="16" t="s">
        <v>397</v>
      </c>
      <c r="C9" s="16"/>
      <c r="D9" s="18"/>
      <c r="E9" s="73"/>
      <c r="F9" s="27">
        <v>167</v>
      </c>
      <c r="G9" s="38">
        <v>4.3</v>
      </c>
      <c r="H9" s="38">
        <v>-42.4</v>
      </c>
      <c r="I9" s="64"/>
      <c r="J9" s="17"/>
    </row>
    <row r="10" spans="1:10" ht="15.5" x14ac:dyDescent="0.35">
      <c r="A10" s="15"/>
      <c r="B10" s="16"/>
      <c r="C10" s="30"/>
      <c r="D10" s="69"/>
      <c r="E10" s="73"/>
      <c r="F10" s="27">
        <v>218</v>
      </c>
      <c r="G10" s="38">
        <v>4</v>
      </c>
      <c r="H10" s="27">
        <v>-40.799999999999997</v>
      </c>
      <c r="I10" s="64"/>
      <c r="J10" s="17"/>
    </row>
    <row r="11" spans="1:10" ht="15.5" x14ac:dyDescent="0.35">
      <c r="A11" s="15"/>
      <c r="B11" s="16"/>
      <c r="C11" s="16"/>
      <c r="D11" s="18"/>
      <c r="E11" s="73"/>
      <c r="F11" s="27">
        <v>269</v>
      </c>
      <c r="G11" s="38">
        <v>2.2999999999999998</v>
      </c>
      <c r="H11" s="27">
        <v>-38.299999999999997</v>
      </c>
      <c r="I11" s="64"/>
      <c r="J11" s="17"/>
    </row>
    <row r="12" spans="1:10" ht="15.5" x14ac:dyDescent="0.35">
      <c r="A12" s="15"/>
      <c r="B12" s="16"/>
      <c r="C12" s="16"/>
      <c r="D12" s="18"/>
      <c r="E12" s="59"/>
      <c r="F12" s="38"/>
      <c r="G12" s="38"/>
      <c r="H12" s="38"/>
      <c r="I12" s="27"/>
      <c r="J12" s="60"/>
    </row>
    <row r="13" spans="1:10" ht="16" thickBot="1" x14ac:dyDescent="0.4">
      <c r="A13" s="40"/>
      <c r="B13" s="41"/>
      <c r="C13" s="41"/>
      <c r="D13" s="23"/>
      <c r="E13" s="74"/>
      <c r="F13" s="55"/>
      <c r="G13" s="55"/>
      <c r="H13" s="55"/>
      <c r="I13" s="56"/>
      <c r="J13" s="22"/>
    </row>
    <row r="14" spans="1:10" ht="15.5" x14ac:dyDescent="0.35">
      <c r="A14" s="16"/>
      <c r="B14" s="16"/>
      <c r="C14" s="16"/>
      <c r="D14" s="16"/>
      <c r="E14" s="33"/>
      <c r="F14" s="38"/>
      <c r="G14" s="38"/>
      <c r="H14" s="38"/>
      <c r="I14" s="27"/>
      <c r="J14" s="30"/>
    </row>
    <row r="15" spans="1:10" ht="15.5" x14ac:dyDescent="0.35">
      <c r="B15" s="16"/>
      <c r="C15" s="16"/>
      <c r="D15" s="16"/>
      <c r="E15" s="33"/>
      <c r="F15" s="38"/>
      <c r="G15" s="38"/>
      <c r="H15" s="38"/>
      <c r="I15" s="27"/>
      <c r="J15" s="30"/>
    </row>
    <row r="16" spans="1:10" ht="15.5" x14ac:dyDescent="0.35">
      <c r="A16" s="16"/>
      <c r="B16" s="16"/>
      <c r="C16" s="16"/>
      <c r="D16" s="16"/>
      <c r="E16" s="33"/>
      <c r="F16" s="38"/>
      <c r="G16" s="38"/>
      <c r="H16" s="38"/>
      <c r="I16" s="27"/>
      <c r="J16" s="30"/>
    </row>
    <row r="17" spans="1:10" ht="15.5" x14ac:dyDescent="0.35">
      <c r="A17" s="16"/>
      <c r="B17" s="16"/>
      <c r="C17" s="16"/>
      <c r="D17" s="16"/>
      <c r="E17" s="33"/>
      <c r="F17" s="38"/>
      <c r="G17" s="38"/>
      <c r="H17" s="38"/>
      <c r="I17" s="27"/>
      <c r="J17" s="30"/>
    </row>
    <row r="18" spans="1:10" ht="15.5" x14ac:dyDescent="0.35">
      <c r="A18" s="16"/>
      <c r="B18" s="16"/>
      <c r="C18" s="16"/>
      <c r="D18" s="16"/>
      <c r="E18" s="33"/>
      <c r="F18" s="38"/>
      <c r="G18" s="38"/>
      <c r="H18" s="38"/>
      <c r="I18" s="27"/>
      <c r="J18" s="30"/>
    </row>
    <row r="19" spans="1:10" ht="15.5" x14ac:dyDescent="0.35">
      <c r="A19" s="16"/>
      <c r="B19" s="16"/>
      <c r="C19" s="16"/>
      <c r="D19" s="16"/>
      <c r="E19" s="33"/>
      <c r="F19" s="38"/>
      <c r="G19" s="38"/>
      <c r="H19" s="38"/>
      <c r="I19" s="27"/>
      <c r="J19" s="30"/>
    </row>
    <row r="20" spans="1:10" ht="15.5" x14ac:dyDescent="0.35">
      <c r="A20" s="16"/>
      <c r="B20" s="16"/>
      <c r="C20" s="16"/>
      <c r="D20" s="16"/>
      <c r="E20" s="33"/>
      <c r="F20" s="38"/>
      <c r="G20" s="38"/>
      <c r="H20" s="38"/>
      <c r="I20" s="27"/>
      <c r="J20" s="30"/>
    </row>
    <row r="21" spans="1:10" ht="15.5" x14ac:dyDescent="0.35">
      <c r="A21" s="16"/>
      <c r="B21" s="16"/>
      <c r="C21" s="16"/>
      <c r="D21" s="16"/>
      <c r="E21" s="33"/>
      <c r="F21" s="38"/>
      <c r="G21" s="38"/>
      <c r="H21" s="38"/>
      <c r="I21" s="27"/>
      <c r="J21" s="30"/>
    </row>
    <row r="22" spans="1:10" ht="15.5" x14ac:dyDescent="0.35">
      <c r="A22" s="16"/>
      <c r="B22" s="16"/>
      <c r="C22" s="16"/>
      <c r="D22" s="16"/>
      <c r="E22" s="33"/>
      <c r="F22" s="38"/>
      <c r="G22" s="38"/>
      <c r="H22" s="38"/>
      <c r="I22" s="27"/>
      <c r="J22" s="30"/>
    </row>
    <row r="23" spans="1:10" ht="15.5" x14ac:dyDescent="0.35">
      <c r="A23" s="16"/>
      <c r="B23" s="16"/>
      <c r="C23" s="16"/>
      <c r="D23" s="16"/>
      <c r="E23" s="33"/>
      <c r="F23" s="38"/>
      <c r="G23" s="38"/>
      <c r="H23" s="38"/>
      <c r="I23" s="27"/>
      <c r="J23" s="30"/>
    </row>
    <row r="24" spans="1:10" ht="15.5" x14ac:dyDescent="0.35">
      <c r="A24" s="16"/>
      <c r="B24" s="16"/>
      <c r="C24" s="16"/>
      <c r="D24" s="16"/>
      <c r="E24" s="33"/>
      <c r="F24" s="38"/>
      <c r="G24" s="38"/>
      <c r="H24" s="38"/>
      <c r="I24" s="27"/>
      <c r="J24" s="30"/>
    </row>
    <row r="25" spans="1:10" ht="15.5" x14ac:dyDescent="0.35">
      <c r="A25" s="16"/>
      <c r="B25" s="16"/>
      <c r="C25" s="16"/>
      <c r="D25" s="16"/>
      <c r="E25" s="33"/>
      <c r="F25" s="38"/>
      <c r="G25" s="38"/>
      <c r="H25" s="38"/>
      <c r="I25" s="27"/>
      <c r="J25" s="30"/>
    </row>
    <row r="26" spans="1:10" ht="15.5" x14ac:dyDescent="0.35">
      <c r="A26" s="16"/>
      <c r="B26" s="16"/>
      <c r="C26" s="16"/>
      <c r="D26" s="16"/>
      <c r="E26" s="33"/>
      <c r="F26" s="38"/>
      <c r="G26" s="38"/>
      <c r="H26" s="38"/>
      <c r="I26" s="27"/>
      <c r="J26" s="30"/>
    </row>
    <row r="27" spans="1:10" ht="15.5" x14ac:dyDescent="0.35">
      <c r="A27" s="16"/>
      <c r="B27" s="16"/>
      <c r="C27" s="16"/>
      <c r="D27" s="16"/>
      <c r="E27" s="33"/>
      <c r="F27" s="38"/>
      <c r="G27" s="38"/>
      <c r="H27" s="38"/>
      <c r="I27" s="27"/>
      <c r="J27" s="30"/>
    </row>
    <row r="28" spans="1:10" ht="15.5" x14ac:dyDescent="0.35">
      <c r="A28" s="16"/>
      <c r="B28" s="16"/>
      <c r="C28" s="16"/>
      <c r="D28" s="16"/>
      <c r="E28" s="33"/>
      <c r="F28" s="38"/>
      <c r="G28" s="38"/>
      <c r="H28" s="38"/>
      <c r="I28" s="27"/>
      <c r="J28" s="30"/>
    </row>
    <row r="29" spans="1:10" ht="15.5" x14ac:dyDescent="0.35">
      <c r="A29" s="16"/>
      <c r="B29" s="16"/>
      <c r="C29" s="16"/>
      <c r="D29" s="16"/>
      <c r="E29" s="33"/>
      <c r="F29" s="38"/>
      <c r="G29" s="38"/>
      <c r="H29" s="38"/>
      <c r="I29" s="27"/>
      <c r="J29" s="30"/>
    </row>
    <row r="30" spans="1:10" ht="15.5" x14ac:dyDescent="0.35">
      <c r="A30" s="30" t="s">
        <v>437</v>
      </c>
      <c r="B30" s="16"/>
      <c r="C30" s="16"/>
      <c r="D30" s="16"/>
      <c r="E30" s="33"/>
      <c r="F30" s="38"/>
      <c r="G30" s="38"/>
      <c r="H30" s="38"/>
      <c r="I30" s="27"/>
      <c r="J30" s="30"/>
    </row>
    <row r="31" spans="1:10" ht="15.5" x14ac:dyDescent="0.35">
      <c r="A31" s="30"/>
      <c r="B31" s="16"/>
      <c r="C31" s="16"/>
      <c r="D31" s="16"/>
      <c r="E31" s="33"/>
      <c r="F31" s="38"/>
      <c r="G31" s="38"/>
      <c r="H31" s="38"/>
      <c r="I31" s="27"/>
      <c r="J31" s="30"/>
    </row>
    <row r="32" spans="1:10" ht="15.5" x14ac:dyDescent="0.35">
      <c r="A32" s="66" t="s">
        <v>853</v>
      </c>
      <c r="B32" s="66" t="s">
        <v>854</v>
      </c>
      <c r="C32" s="67" t="s">
        <v>857</v>
      </c>
      <c r="D32" s="67" t="s">
        <v>858</v>
      </c>
      <c r="E32" s="66" t="s">
        <v>421</v>
      </c>
      <c r="F32" s="107" t="s">
        <v>859</v>
      </c>
      <c r="G32" s="107"/>
      <c r="H32" s="107"/>
      <c r="I32" s="66" t="s">
        <v>426</v>
      </c>
      <c r="J32" s="67" t="s">
        <v>383</v>
      </c>
    </row>
    <row r="33" spans="1:60" ht="13" x14ac:dyDescent="0.3">
      <c r="A33" s="28"/>
      <c r="B33" s="28"/>
      <c r="C33" s="28"/>
      <c r="D33" s="28"/>
      <c r="E33" s="58" t="s">
        <v>427</v>
      </c>
      <c r="F33" s="36" t="s">
        <v>860</v>
      </c>
      <c r="G33" s="36" t="s">
        <v>854</v>
      </c>
      <c r="H33" s="36" t="s">
        <v>423</v>
      </c>
      <c r="I33" s="58" t="s">
        <v>394</v>
      </c>
      <c r="J33" s="28"/>
    </row>
    <row r="34" spans="1:60" ht="13" x14ac:dyDescent="0.3">
      <c r="A34" s="28"/>
      <c r="B34" s="28"/>
      <c r="C34" s="28"/>
      <c r="D34" s="28"/>
      <c r="E34" s="61"/>
      <c r="F34" s="32"/>
      <c r="G34" s="32"/>
      <c r="H34" s="36" t="s">
        <v>422</v>
      </c>
      <c r="I34" s="64"/>
      <c r="J34" s="28"/>
    </row>
    <row r="35" spans="1:60" x14ac:dyDescent="0.25">
      <c r="A35">
        <v>0</v>
      </c>
      <c r="B35">
        <v>3.3</v>
      </c>
      <c r="C35" t="s">
        <v>987</v>
      </c>
      <c r="E35" s="57">
        <v>1135501</v>
      </c>
      <c r="F35" s="8">
        <v>12</v>
      </c>
      <c r="G35" s="8">
        <v>13</v>
      </c>
      <c r="H35" s="8">
        <f>G35-F35</f>
        <v>1</v>
      </c>
      <c r="I35" s="90">
        <v>7</v>
      </c>
    </row>
    <row r="36" spans="1:60" x14ac:dyDescent="0.25">
      <c r="E36" s="57">
        <f>E35+1</f>
        <v>1135502</v>
      </c>
      <c r="F36" s="8">
        <f>F35+1</f>
        <v>13</v>
      </c>
      <c r="G36" s="8">
        <f>G35+1</f>
        <v>14</v>
      </c>
      <c r="H36" s="8">
        <f t="shared" ref="H36:H95" si="0">G36-F36</f>
        <v>1</v>
      </c>
      <c r="I36" s="90" t="s">
        <v>562</v>
      </c>
    </row>
    <row r="37" spans="1:60" x14ac:dyDescent="0.25">
      <c r="A37">
        <v>3.3</v>
      </c>
      <c r="B37">
        <v>11</v>
      </c>
      <c r="C37" t="s">
        <v>918</v>
      </c>
      <c r="D37" t="s">
        <v>988</v>
      </c>
      <c r="E37" s="57">
        <f t="shared" ref="E37:G55" si="1">E36+1</f>
        <v>1135503</v>
      </c>
      <c r="F37" s="8">
        <f t="shared" si="1"/>
        <v>14</v>
      </c>
      <c r="G37" s="8">
        <f t="shared" si="1"/>
        <v>15</v>
      </c>
      <c r="H37" s="8">
        <f t="shared" si="0"/>
        <v>1</v>
      </c>
      <c r="I37" s="90" t="s">
        <v>562</v>
      </c>
      <c r="K37" s="91" t="s">
        <v>694</v>
      </c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</row>
    <row r="38" spans="1:60" x14ac:dyDescent="0.25">
      <c r="D38" t="s">
        <v>989</v>
      </c>
      <c r="E38" s="57">
        <f t="shared" si="1"/>
        <v>1135504</v>
      </c>
      <c r="F38" s="8">
        <f t="shared" si="1"/>
        <v>15</v>
      </c>
      <c r="G38" s="8">
        <f t="shared" si="1"/>
        <v>16</v>
      </c>
      <c r="H38" s="8">
        <f t="shared" si="0"/>
        <v>1</v>
      </c>
      <c r="I38" s="90" t="s">
        <v>562</v>
      </c>
      <c r="K38" s="91" t="s">
        <v>695</v>
      </c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</row>
    <row r="39" spans="1:60" x14ac:dyDescent="0.25">
      <c r="E39" s="57">
        <f t="shared" si="1"/>
        <v>1135505</v>
      </c>
      <c r="F39" s="8">
        <f t="shared" si="1"/>
        <v>16</v>
      </c>
      <c r="G39" s="8">
        <f t="shared" si="1"/>
        <v>17</v>
      </c>
      <c r="H39" s="8">
        <f t="shared" si="0"/>
        <v>1</v>
      </c>
      <c r="I39" s="90" t="s">
        <v>562</v>
      </c>
      <c r="K39" s="91" t="s">
        <v>696</v>
      </c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</row>
    <row r="40" spans="1:60" x14ac:dyDescent="0.25">
      <c r="A40">
        <v>11</v>
      </c>
      <c r="B40">
        <v>24</v>
      </c>
      <c r="C40" t="s">
        <v>918</v>
      </c>
      <c r="D40" t="s">
        <v>990</v>
      </c>
      <c r="E40" s="57">
        <f t="shared" si="1"/>
        <v>1135506</v>
      </c>
      <c r="F40" s="8">
        <f t="shared" si="1"/>
        <v>17</v>
      </c>
      <c r="G40" s="8">
        <f t="shared" si="1"/>
        <v>18</v>
      </c>
      <c r="H40" s="8">
        <f t="shared" si="0"/>
        <v>1</v>
      </c>
      <c r="I40" s="90" t="s">
        <v>562</v>
      </c>
      <c r="K40" s="91" t="s">
        <v>697</v>
      </c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</row>
    <row r="41" spans="1:60" x14ac:dyDescent="0.25">
      <c r="D41" t="s">
        <v>991</v>
      </c>
      <c r="E41" s="57">
        <f t="shared" si="1"/>
        <v>1135507</v>
      </c>
      <c r="F41" s="8">
        <f t="shared" si="1"/>
        <v>18</v>
      </c>
      <c r="G41" s="8">
        <f t="shared" si="1"/>
        <v>19</v>
      </c>
      <c r="H41" s="8">
        <f t="shared" si="0"/>
        <v>1</v>
      </c>
      <c r="I41" s="90" t="s">
        <v>562</v>
      </c>
      <c r="K41" s="91" t="s">
        <v>698</v>
      </c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</row>
    <row r="42" spans="1:60" x14ac:dyDescent="0.25">
      <c r="D42" t="s">
        <v>992</v>
      </c>
      <c r="E42" s="57">
        <f t="shared" si="1"/>
        <v>1135508</v>
      </c>
      <c r="F42" s="8">
        <f t="shared" si="1"/>
        <v>19</v>
      </c>
      <c r="G42" s="8">
        <f t="shared" si="1"/>
        <v>20</v>
      </c>
      <c r="H42" s="8">
        <f t="shared" si="0"/>
        <v>1</v>
      </c>
      <c r="I42" s="90" t="s">
        <v>562</v>
      </c>
      <c r="K42" s="91" t="s">
        <v>699</v>
      </c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1"/>
      <c r="BC42" s="91"/>
      <c r="BD42" s="91"/>
      <c r="BE42" s="91"/>
      <c r="BF42" s="91"/>
      <c r="BG42" s="91"/>
      <c r="BH42" s="91"/>
    </row>
    <row r="43" spans="1:60" x14ac:dyDescent="0.25">
      <c r="E43" s="57">
        <f t="shared" si="1"/>
        <v>1135509</v>
      </c>
      <c r="F43" s="8">
        <f t="shared" si="1"/>
        <v>20</v>
      </c>
      <c r="G43" s="8">
        <f t="shared" si="1"/>
        <v>21</v>
      </c>
      <c r="H43" s="8">
        <f t="shared" si="0"/>
        <v>1</v>
      </c>
      <c r="I43" s="90" t="s">
        <v>562</v>
      </c>
      <c r="K43" s="91" t="s">
        <v>700</v>
      </c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1"/>
      <c r="BC43" s="91"/>
      <c r="BD43" s="91"/>
      <c r="BE43" s="91"/>
      <c r="BF43" s="91"/>
      <c r="BG43" s="91"/>
      <c r="BH43" s="91"/>
    </row>
    <row r="44" spans="1:60" x14ac:dyDescent="0.25">
      <c r="A44">
        <v>24</v>
      </c>
      <c r="B44">
        <v>34.700000000000003</v>
      </c>
      <c r="C44" t="s">
        <v>993</v>
      </c>
      <c r="D44" t="s">
        <v>994</v>
      </c>
      <c r="E44" s="57">
        <f t="shared" si="1"/>
        <v>1135510</v>
      </c>
      <c r="F44" s="8">
        <f t="shared" si="1"/>
        <v>21</v>
      </c>
      <c r="G44" s="8">
        <f t="shared" si="1"/>
        <v>22</v>
      </c>
      <c r="H44" s="8">
        <f t="shared" si="0"/>
        <v>1</v>
      </c>
      <c r="I44" s="90" t="s">
        <v>562</v>
      </c>
      <c r="K44" s="91"/>
      <c r="L44" s="91" t="s">
        <v>701</v>
      </c>
      <c r="M44" s="91" t="s">
        <v>702</v>
      </c>
      <c r="N44" s="91" t="s">
        <v>702</v>
      </c>
      <c r="O44" s="91" t="s">
        <v>702</v>
      </c>
      <c r="P44" s="91" t="s">
        <v>702</v>
      </c>
      <c r="Q44" s="91" t="s">
        <v>702</v>
      </c>
      <c r="R44" s="91" t="s">
        <v>702</v>
      </c>
      <c r="S44" s="91" t="s">
        <v>702</v>
      </c>
      <c r="T44" s="91" t="s">
        <v>702</v>
      </c>
      <c r="U44" s="91" t="s">
        <v>702</v>
      </c>
      <c r="V44" s="91" t="s">
        <v>702</v>
      </c>
      <c r="W44" s="91" t="s">
        <v>702</v>
      </c>
      <c r="X44" s="91" t="s">
        <v>702</v>
      </c>
      <c r="Y44" s="91" t="s">
        <v>702</v>
      </c>
      <c r="Z44" s="91" t="s">
        <v>702</v>
      </c>
      <c r="AA44" s="91" t="s">
        <v>702</v>
      </c>
      <c r="AB44" s="91" t="s">
        <v>702</v>
      </c>
      <c r="AC44" s="91" t="s">
        <v>702</v>
      </c>
      <c r="AD44" s="91" t="s">
        <v>702</v>
      </c>
      <c r="AE44" s="91" t="s">
        <v>702</v>
      </c>
      <c r="AF44" s="91" t="s">
        <v>702</v>
      </c>
      <c r="AG44" s="91" t="s">
        <v>702</v>
      </c>
      <c r="AH44" s="91" t="s">
        <v>702</v>
      </c>
      <c r="AI44" s="91" t="s">
        <v>702</v>
      </c>
      <c r="AJ44" s="91" t="s">
        <v>702</v>
      </c>
      <c r="AK44" s="91" t="s">
        <v>702</v>
      </c>
      <c r="AL44" s="91" t="s">
        <v>702</v>
      </c>
      <c r="AM44" s="91" t="s">
        <v>702</v>
      </c>
      <c r="AN44" s="91" t="s">
        <v>702</v>
      </c>
      <c r="AO44" s="91" t="s">
        <v>702</v>
      </c>
      <c r="AP44" s="91" t="s">
        <v>702</v>
      </c>
      <c r="AQ44" s="91" t="s">
        <v>702</v>
      </c>
      <c r="AR44" s="91" t="s">
        <v>702</v>
      </c>
      <c r="AS44" s="91" t="s">
        <v>702</v>
      </c>
      <c r="AT44" s="91" t="s">
        <v>702</v>
      </c>
      <c r="AU44" s="91" t="s">
        <v>702</v>
      </c>
      <c r="AV44" s="91" t="s">
        <v>702</v>
      </c>
      <c r="AW44" s="91" t="s">
        <v>702</v>
      </c>
      <c r="AX44" s="91" t="s">
        <v>702</v>
      </c>
      <c r="AY44" s="91" t="s">
        <v>702</v>
      </c>
      <c r="AZ44" s="91" t="s">
        <v>702</v>
      </c>
      <c r="BA44" s="91" t="s">
        <v>702</v>
      </c>
      <c r="BB44" s="91" t="s">
        <v>702</v>
      </c>
      <c r="BC44" s="91" t="s">
        <v>702</v>
      </c>
      <c r="BD44" s="91" t="s">
        <v>702</v>
      </c>
      <c r="BE44" s="91" t="s">
        <v>702</v>
      </c>
      <c r="BF44" s="91" t="s">
        <v>702</v>
      </c>
      <c r="BG44" s="91" t="s">
        <v>702</v>
      </c>
      <c r="BH44" s="91" t="s">
        <v>702</v>
      </c>
    </row>
    <row r="45" spans="1:60" x14ac:dyDescent="0.25">
      <c r="D45" t="s">
        <v>995</v>
      </c>
      <c r="E45" s="57">
        <f t="shared" si="1"/>
        <v>1135511</v>
      </c>
      <c r="F45" s="8">
        <f t="shared" si="1"/>
        <v>22</v>
      </c>
      <c r="G45" s="8">
        <f t="shared" si="1"/>
        <v>23</v>
      </c>
      <c r="H45" s="8">
        <f t="shared" si="0"/>
        <v>1</v>
      </c>
      <c r="I45" s="90" t="s">
        <v>562</v>
      </c>
      <c r="K45" s="91" t="s">
        <v>703</v>
      </c>
      <c r="L45" s="91" t="s">
        <v>704</v>
      </c>
      <c r="M45" s="91" t="s">
        <v>705</v>
      </c>
      <c r="N45" s="91" t="s">
        <v>706</v>
      </c>
      <c r="O45" s="91" t="s">
        <v>707</v>
      </c>
      <c r="P45" s="91" t="s">
        <v>708</v>
      </c>
      <c r="Q45" s="91" t="s">
        <v>709</v>
      </c>
      <c r="R45" s="91" t="s">
        <v>710</v>
      </c>
      <c r="S45" s="91" t="s">
        <v>711</v>
      </c>
      <c r="T45" s="91" t="s">
        <v>712</v>
      </c>
      <c r="U45" s="91" t="s">
        <v>713</v>
      </c>
      <c r="V45" s="91" t="s">
        <v>714</v>
      </c>
      <c r="W45" s="91" t="s">
        <v>715</v>
      </c>
      <c r="X45" s="91" t="s">
        <v>716</v>
      </c>
      <c r="Y45" s="91" t="s">
        <v>717</v>
      </c>
      <c r="Z45" s="91" t="s">
        <v>718</v>
      </c>
      <c r="AA45" s="91" t="s">
        <v>719</v>
      </c>
      <c r="AB45" s="91" t="s">
        <v>720</v>
      </c>
      <c r="AC45" s="91" t="s">
        <v>721</v>
      </c>
      <c r="AD45" s="91" t="s">
        <v>722</v>
      </c>
      <c r="AE45" s="91" t="s">
        <v>723</v>
      </c>
      <c r="AF45" s="91" t="s">
        <v>724</v>
      </c>
      <c r="AG45" s="91" t="s">
        <v>725</v>
      </c>
      <c r="AH45" s="91" t="s">
        <v>726</v>
      </c>
      <c r="AI45" s="91" t="s">
        <v>727</v>
      </c>
      <c r="AJ45" s="91" t="s">
        <v>728</v>
      </c>
      <c r="AK45" s="91" t="s">
        <v>729</v>
      </c>
      <c r="AL45" s="91" t="s">
        <v>730</v>
      </c>
      <c r="AM45" s="91" t="s">
        <v>731</v>
      </c>
      <c r="AN45" s="91" t="s">
        <v>732</v>
      </c>
      <c r="AO45" s="91" t="s">
        <v>733</v>
      </c>
      <c r="AP45" s="91" t="s">
        <v>734</v>
      </c>
      <c r="AQ45" s="91" t="s">
        <v>735</v>
      </c>
      <c r="AR45" s="91" t="s">
        <v>736</v>
      </c>
      <c r="AS45" s="91" t="s">
        <v>737</v>
      </c>
      <c r="AT45" s="91" t="s">
        <v>738</v>
      </c>
      <c r="AU45" s="91" t="s">
        <v>739</v>
      </c>
      <c r="AV45" s="91" t="s">
        <v>740</v>
      </c>
      <c r="AW45" s="91" t="s">
        <v>741</v>
      </c>
      <c r="AX45" s="91" t="s">
        <v>742</v>
      </c>
      <c r="AY45" s="91" t="s">
        <v>743</v>
      </c>
      <c r="AZ45" s="91" t="s">
        <v>744</v>
      </c>
      <c r="BA45" s="91" t="s">
        <v>745</v>
      </c>
      <c r="BB45" s="91" t="s">
        <v>746</v>
      </c>
      <c r="BC45" s="91" t="s">
        <v>747</v>
      </c>
      <c r="BD45" s="91" t="s">
        <v>748</v>
      </c>
      <c r="BE45" s="91" t="s">
        <v>749</v>
      </c>
      <c r="BF45" s="91" t="s">
        <v>750</v>
      </c>
      <c r="BG45" s="91" t="s">
        <v>751</v>
      </c>
      <c r="BH45" s="91" t="s">
        <v>752</v>
      </c>
    </row>
    <row r="46" spans="1:60" x14ac:dyDescent="0.25">
      <c r="D46" t="s">
        <v>996</v>
      </c>
      <c r="E46" s="57">
        <f t="shared" si="1"/>
        <v>1135512</v>
      </c>
      <c r="F46" s="8">
        <f t="shared" si="1"/>
        <v>23</v>
      </c>
      <c r="G46" s="8">
        <f t="shared" si="1"/>
        <v>24</v>
      </c>
      <c r="H46" s="8">
        <f t="shared" si="0"/>
        <v>1</v>
      </c>
      <c r="I46" s="90">
        <v>12</v>
      </c>
      <c r="K46" s="91" t="s">
        <v>753</v>
      </c>
      <c r="L46" s="91" t="s">
        <v>754</v>
      </c>
      <c r="M46" s="91" t="s">
        <v>754</v>
      </c>
      <c r="N46" s="91" t="s">
        <v>755</v>
      </c>
      <c r="O46" s="91" t="s">
        <v>754</v>
      </c>
      <c r="P46" s="91" t="s">
        <v>754</v>
      </c>
      <c r="Q46" s="91" t="s">
        <v>754</v>
      </c>
      <c r="R46" s="91" t="s">
        <v>754</v>
      </c>
      <c r="S46" s="91" t="s">
        <v>755</v>
      </c>
      <c r="T46" s="91" t="s">
        <v>754</v>
      </c>
      <c r="U46" s="91" t="s">
        <v>754</v>
      </c>
      <c r="V46" s="91" t="s">
        <v>754</v>
      </c>
      <c r="W46" s="91" t="s">
        <v>754</v>
      </c>
      <c r="X46" s="91" t="s">
        <v>754</v>
      </c>
      <c r="Y46" s="91" t="s">
        <v>754</v>
      </c>
      <c r="Z46" s="91" t="s">
        <v>755</v>
      </c>
      <c r="AA46" s="91" t="s">
        <v>754</v>
      </c>
      <c r="AB46" s="91" t="s">
        <v>754</v>
      </c>
      <c r="AC46" s="91" t="s">
        <v>754</v>
      </c>
      <c r="AD46" s="91" t="s">
        <v>754</v>
      </c>
      <c r="AE46" s="91" t="s">
        <v>755</v>
      </c>
      <c r="AF46" s="91" t="s">
        <v>754</v>
      </c>
      <c r="AG46" s="91" t="s">
        <v>754</v>
      </c>
      <c r="AH46" s="91" t="s">
        <v>755</v>
      </c>
      <c r="AI46" s="91" t="s">
        <v>754</v>
      </c>
      <c r="AJ46" s="91" t="s">
        <v>754</v>
      </c>
      <c r="AK46" s="91" t="s">
        <v>755</v>
      </c>
      <c r="AL46" s="91" t="s">
        <v>754</v>
      </c>
      <c r="AM46" s="91" t="s">
        <v>754</v>
      </c>
      <c r="AN46" s="91" t="s">
        <v>754</v>
      </c>
      <c r="AO46" s="91" t="s">
        <v>754</v>
      </c>
      <c r="AP46" s="91" t="s">
        <v>754</v>
      </c>
      <c r="AQ46" s="91" t="s">
        <v>754</v>
      </c>
      <c r="AR46" s="91" t="s">
        <v>755</v>
      </c>
      <c r="AS46" s="91" t="s">
        <v>754</v>
      </c>
      <c r="AT46" s="91" t="s">
        <v>754</v>
      </c>
      <c r="AU46" s="91" t="s">
        <v>754</v>
      </c>
      <c r="AV46" s="91" t="s">
        <v>754</v>
      </c>
      <c r="AW46" s="91" t="s">
        <v>754</v>
      </c>
      <c r="AX46" s="91" t="s">
        <v>754</v>
      </c>
      <c r="AY46" s="91" t="s">
        <v>754</v>
      </c>
      <c r="AZ46" s="91" t="s">
        <v>754</v>
      </c>
      <c r="BA46" s="91" t="s">
        <v>755</v>
      </c>
      <c r="BB46" s="91" t="s">
        <v>754</v>
      </c>
      <c r="BC46" s="91" t="s">
        <v>754</v>
      </c>
      <c r="BD46" s="91" t="s">
        <v>754</v>
      </c>
      <c r="BE46" s="91" t="s">
        <v>754</v>
      </c>
      <c r="BF46" s="91" t="s">
        <v>754</v>
      </c>
      <c r="BG46" s="91" t="s">
        <v>754</v>
      </c>
      <c r="BH46" s="91" t="s">
        <v>754</v>
      </c>
    </row>
    <row r="47" spans="1:60" s="84" customFormat="1" x14ac:dyDescent="0.25">
      <c r="D47" s="84" t="s">
        <v>997</v>
      </c>
      <c r="E47" s="57">
        <f t="shared" si="1"/>
        <v>1135513</v>
      </c>
      <c r="F47" s="9">
        <f t="shared" si="1"/>
        <v>24</v>
      </c>
      <c r="G47" s="9">
        <f t="shared" si="1"/>
        <v>25</v>
      </c>
      <c r="H47" s="9">
        <f t="shared" si="0"/>
        <v>1</v>
      </c>
      <c r="I47" s="91">
        <v>3.9E-2</v>
      </c>
      <c r="J47" s="84" t="s">
        <v>563</v>
      </c>
      <c r="K47" s="91">
        <v>1135513</v>
      </c>
      <c r="L47" s="91">
        <v>3.9E-2</v>
      </c>
      <c r="M47" s="91">
        <v>1.2</v>
      </c>
      <c r="N47" s="91">
        <v>1.03</v>
      </c>
      <c r="O47" s="91">
        <v>3.3</v>
      </c>
      <c r="P47" s="91">
        <v>30</v>
      </c>
      <c r="Q47" s="91">
        <v>1.1100000000000001</v>
      </c>
      <c r="R47" s="91">
        <v>6.51</v>
      </c>
      <c r="S47" s="91">
        <v>4.1500000000000004</v>
      </c>
      <c r="T47" s="91">
        <v>0.12</v>
      </c>
      <c r="U47" s="91">
        <v>17.850000000000001</v>
      </c>
      <c r="V47" s="91">
        <v>48.6</v>
      </c>
      <c r="W47" s="91">
        <v>16</v>
      </c>
      <c r="X47" s="91">
        <v>4.74</v>
      </c>
      <c r="Y47" s="91">
        <v>839</v>
      </c>
      <c r="Z47" s="91">
        <v>33.5</v>
      </c>
      <c r="AA47" s="91">
        <v>8.8000000000000007</v>
      </c>
      <c r="AB47" s="91">
        <v>0.45</v>
      </c>
      <c r="AC47" s="91">
        <v>0.3</v>
      </c>
      <c r="AD47" s="91">
        <v>0.34399999999999997</v>
      </c>
      <c r="AE47" s="91">
        <v>0.09</v>
      </c>
      <c r="AF47" s="91">
        <v>9.6</v>
      </c>
      <c r="AG47" s="91">
        <v>0.9</v>
      </c>
      <c r="AH47" s="91">
        <v>0.72</v>
      </c>
      <c r="AI47" s="91">
        <v>1000</v>
      </c>
      <c r="AJ47" s="91">
        <v>2.5499999999999998</v>
      </c>
      <c r="AK47" s="91">
        <v>0.05</v>
      </c>
      <c r="AL47" s="91">
        <v>1.9</v>
      </c>
      <c r="AM47" s="91">
        <v>34.700000000000003</v>
      </c>
      <c r="AN47" s="91">
        <v>1010</v>
      </c>
      <c r="AO47" s="91">
        <v>6.9</v>
      </c>
      <c r="AP47" s="91">
        <v>4.8</v>
      </c>
      <c r="AQ47" s="91">
        <v>3.0000000000000001E-3</v>
      </c>
      <c r="AR47" s="91">
        <v>9.1300000000000008</v>
      </c>
      <c r="AS47" s="91">
        <v>0.85</v>
      </c>
      <c r="AT47" s="91">
        <v>2.2000000000000002</v>
      </c>
      <c r="AU47" s="91">
        <v>15</v>
      </c>
      <c r="AV47" s="91">
        <v>2.9</v>
      </c>
      <c r="AW47" s="91">
        <v>43.8</v>
      </c>
      <c r="AX47" s="91">
        <v>0.05</v>
      </c>
      <c r="AY47" s="91">
        <v>3.55</v>
      </c>
      <c r="AZ47" s="91">
        <v>0.5</v>
      </c>
      <c r="BA47" s="91">
        <v>3.5999999999999997E-2</v>
      </c>
      <c r="BB47" s="91">
        <v>7.0000000000000007E-2</v>
      </c>
      <c r="BC47" s="91">
        <v>0.2</v>
      </c>
      <c r="BD47" s="91">
        <v>18</v>
      </c>
      <c r="BE47" s="91">
        <v>0.5</v>
      </c>
      <c r="BF47" s="91">
        <v>9.6999999999999993</v>
      </c>
      <c r="BG47" s="91">
        <v>88</v>
      </c>
      <c r="BH47" s="91">
        <v>12.2</v>
      </c>
    </row>
    <row r="48" spans="1:60" s="84" customFormat="1" x14ac:dyDescent="0.25">
      <c r="D48" s="84" t="s">
        <v>998</v>
      </c>
      <c r="E48" s="57">
        <f t="shared" si="1"/>
        <v>1135514</v>
      </c>
      <c r="F48" s="9">
        <f t="shared" si="1"/>
        <v>25</v>
      </c>
      <c r="G48" s="9">
        <f t="shared" si="1"/>
        <v>26</v>
      </c>
      <c r="H48" s="9">
        <f t="shared" si="0"/>
        <v>1</v>
      </c>
      <c r="I48" s="91">
        <v>8.0000000000000002E-3</v>
      </c>
      <c r="J48" s="84" t="s">
        <v>563</v>
      </c>
      <c r="K48" s="91">
        <v>1135514</v>
      </c>
      <c r="L48" s="91">
        <v>8.0000000000000002E-3</v>
      </c>
      <c r="M48" s="91">
        <v>0.49</v>
      </c>
      <c r="N48" s="91">
        <v>0.59</v>
      </c>
      <c r="O48" s="91">
        <v>2.9</v>
      </c>
      <c r="P48" s="91">
        <v>30</v>
      </c>
      <c r="Q48" s="91">
        <v>1.72</v>
      </c>
      <c r="R48" s="91">
        <v>2.25</v>
      </c>
      <c r="S48" s="91">
        <v>3.3</v>
      </c>
      <c r="T48" s="91">
        <v>0.36</v>
      </c>
      <c r="U48" s="91">
        <v>12.65</v>
      </c>
      <c r="V48" s="91">
        <v>52.1</v>
      </c>
      <c r="W48" s="91">
        <v>13</v>
      </c>
      <c r="X48" s="91">
        <v>2.7</v>
      </c>
      <c r="Y48" s="91">
        <v>245</v>
      </c>
      <c r="Z48" s="91">
        <v>27.7</v>
      </c>
      <c r="AA48" s="91">
        <v>4.25</v>
      </c>
      <c r="AB48" s="91">
        <v>0.32</v>
      </c>
      <c r="AC48" s="91">
        <v>0.1</v>
      </c>
      <c r="AD48" s="91">
        <v>0.185</v>
      </c>
      <c r="AE48" s="91">
        <v>0.06</v>
      </c>
      <c r="AF48" s="91">
        <v>6.7</v>
      </c>
      <c r="AG48" s="91">
        <v>0.7</v>
      </c>
      <c r="AH48" s="91">
        <v>0.56999999999999995</v>
      </c>
      <c r="AI48" s="91">
        <v>935</v>
      </c>
      <c r="AJ48" s="91">
        <v>0.67</v>
      </c>
      <c r="AK48" s="91">
        <v>0.04</v>
      </c>
      <c r="AL48" s="91">
        <v>1.4</v>
      </c>
      <c r="AM48" s="91">
        <v>12.9</v>
      </c>
      <c r="AN48" s="91">
        <v>860</v>
      </c>
      <c r="AO48" s="91">
        <v>5.4</v>
      </c>
      <c r="AP48" s="91">
        <v>2.9</v>
      </c>
      <c r="AQ48" s="91">
        <v>2E-3</v>
      </c>
      <c r="AR48" s="91">
        <v>3.79</v>
      </c>
      <c r="AS48" s="91">
        <v>1.2</v>
      </c>
      <c r="AT48" s="91">
        <v>1.7</v>
      </c>
      <c r="AU48" s="91">
        <v>8</v>
      </c>
      <c r="AV48" s="91">
        <v>2.6</v>
      </c>
      <c r="AW48" s="91">
        <v>28.3</v>
      </c>
      <c r="AX48" s="91" t="s">
        <v>756</v>
      </c>
      <c r="AY48" s="91">
        <v>1.1000000000000001</v>
      </c>
      <c r="AZ48" s="91">
        <v>0.3</v>
      </c>
      <c r="BA48" s="91">
        <v>2.1999999999999999E-2</v>
      </c>
      <c r="BB48" s="91">
        <v>0.04</v>
      </c>
      <c r="BC48" s="91">
        <v>0.1</v>
      </c>
      <c r="BD48" s="91">
        <v>13</v>
      </c>
      <c r="BE48" s="91">
        <v>0.5</v>
      </c>
      <c r="BF48" s="91">
        <v>8.4</v>
      </c>
      <c r="BG48" s="91">
        <v>121</v>
      </c>
      <c r="BH48" s="91">
        <v>6.8</v>
      </c>
    </row>
    <row r="49" spans="1:60" s="84" customFormat="1" x14ac:dyDescent="0.25">
      <c r="D49" s="84" t="s">
        <v>999</v>
      </c>
      <c r="E49" s="57">
        <f t="shared" si="1"/>
        <v>1135515</v>
      </c>
      <c r="F49" s="9">
        <f t="shared" si="1"/>
        <v>26</v>
      </c>
      <c r="G49" s="9">
        <f t="shared" si="1"/>
        <v>27</v>
      </c>
      <c r="H49" s="9">
        <f t="shared" si="0"/>
        <v>1</v>
      </c>
      <c r="I49" s="91">
        <v>1.4E-2</v>
      </c>
      <c r="J49" s="84" t="s">
        <v>563</v>
      </c>
      <c r="K49" s="91">
        <v>1135515</v>
      </c>
      <c r="L49" s="91">
        <v>1.4E-2</v>
      </c>
      <c r="M49" s="91">
        <v>0.73</v>
      </c>
      <c r="N49" s="91">
        <v>0.46</v>
      </c>
      <c r="O49" s="91">
        <v>2.6</v>
      </c>
      <c r="P49" s="91">
        <v>10</v>
      </c>
      <c r="Q49" s="91">
        <v>1.69</v>
      </c>
      <c r="R49" s="91">
        <v>3.25</v>
      </c>
      <c r="S49" s="91">
        <v>4.46</v>
      </c>
      <c r="T49" s="91">
        <v>0.54</v>
      </c>
      <c r="U49" s="91">
        <v>10.050000000000001</v>
      </c>
      <c r="V49" s="91">
        <v>29.2</v>
      </c>
      <c r="W49" s="91">
        <v>14</v>
      </c>
      <c r="X49" s="91">
        <v>2.06</v>
      </c>
      <c r="Y49" s="91">
        <v>411</v>
      </c>
      <c r="Z49" s="91">
        <v>24.1</v>
      </c>
      <c r="AA49" s="91">
        <v>2.76</v>
      </c>
      <c r="AB49" s="91">
        <v>0.28999999999999998</v>
      </c>
      <c r="AC49" s="91">
        <v>0.1</v>
      </c>
      <c r="AD49" s="91">
        <v>0.152</v>
      </c>
      <c r="AE49" s="91">
        <v>0.05</v>
      </c>
      <c r="AF49" s="91">
        <v>5.8</v>
      </c>
      <c r="AG49" s="91">
        <v>1</v>
      </c>
      <c r="AH49" s="91">
        <v>0.76</v>
      </c>
      <c r="AI49" s="91">
        <v>1290</v>
      </c>
      <c r="AJ49" s="91">
        <v>1.04</v>
      </c>
      <c r="AK49" s="91">
        <v>0.05</v>
      </c>
      <c r="AL49" s="91">
        <v>0.8</v>
      </c>
      <c r="AM49" s="91">
        <v>21</v>
      </c>
      <c r="AN49" s="91">
        <v>930</v>
      </c>
      <c r="AO49" s="91">
        <v>5.8</v>
      </c>
      <c r="AP49" s="91">
        <v>2.2999999999999998</v>
      </c>
      <c r="AQ49" s="91">
        <v>3.0000000000000001E-3</v>
      </c>
      <c r="AR49" s="91">
        <v>4.22</v>
      </c>
      <c r="AS49" s="91">
        <v>0.79</v>
      </c>
      <c r="AT49" s="91">
        <v>1.4</v>
      </c>
      <c r="AU49" s="91">
        <v>9</v>
      </c>
      <c r="AV49" s="91">
        <v>2</v>
      </c>
      <c r="AW49" s="91">
        <v>16.3</v>
      </c>
      <c r="AX49" s="91" t="s">
        <v>756</v>
      </c>
      <c r="AY49" s="91">
        <v>1.49</v>
      </c>
      <c r="AZ49" s="91">
        <v>0.2</v>
      </c>
      <c r="BA49" s="91">
        <v>1.6E-2</v>
      </c>
      <c r="BB49" s="91">
        <v>0.04</v>
      </c>
      <c r="BC49" s="91" t="s">
        <v>757</v>
      </c>
      <c r="BD49" s="91">
        <v>11</v>
      </c>
      <c r="BE49" s="91">
        <v>0.7</v>
      </c>
      <c r="BF49" s="91">
        <v>8.6</v>
      </c>
      <c r="BG49" s="91">
        <v>171</v>
      </c>
      <c r="BH49" s="91">
        <v>5.9</v>
      </c>
    </row>
    <row r="50" spans="1:60" s="84" customFormat="1" x14ac:dyDescent="0.25">
      <c r="D50" s="84" t="s">
        <v>1000</v>
      </c>
      <c r="E50" s="57">
        <f t="shared" si="1"/>
        <v>1135516</v>
      </c>
      <c r="F50" s="9">
        <f t="shared" si="1"/>
        <v>27</v>
      </c>
      <c r="G50" s="9">
        <f t="shared" si="1"/>
        <v>28</v>
      </c>
      <c r="H50" s="9">
        <f t="shared" si="0"/>
        <v>1</v>
      </c>
      <c r="I50" s="91">
        <v>0.04</v>
      </c>
      <c r="J50" s="84" t="s">
        <v>563</v>
      </c>
      <c r="K50" s="91">
        <v>1135516</v>
      </c>
      <c r="L50" s="91">
        <v>0.04</v>
      </c>
      <c r="M50" s="91">
        <v>0.66</v>
      </c>
      <c r="N50" s="91">
        <v>0.55000000000000004</v>
      </c>
      <c r="O50" s="91">
        <v>3.2</v>
      </c>
      <c r="P50" s="91">
        <v>10</v>
      </c>
      <c r="Q50" s="91">
        <v>0.98</v>
      </c>
      <c r="R50" s="91">
        <v>6.41</v>
      </c>
      <c r="S50" s="91">
        <v>4.62</v>
      </c>
      <c r="T50" s="91">
        <v>2.4900000000000002</v>
      </c>
      <c r="U50" s="91">
        <v>7.29</v>
      </c>
      <c r="V50" s="91">
        <v>35.5</v>
      </c>
      <c r="W50" s="91">
        <v>18</v>
      </c>
      <c r="X50" s="91">
        <v>1.35</v>
      </c>
      <c r="Y50" s="91">
        <v>429</v>
      </c>
      <c r="Z50" s="91">
        <v>20.399999999999999</v>
      </c>
      <c r="AA50" s="91">
        <v>3.66</v>
      </c>
      <c r="AB50" s="91">
        <v>0.25</v>
      </c>
      <c r="AC50" s="91">
        <v>0.1</v>
      </c>
      <c r="AD50" s="91">
        <v>0.246</v>
      </c>
      <c r="AE50" s="91">
        <v>0.03</v>
      </c>
      <c r="AF50" s="91">
        <v>3.9</v>
      </c>
      <c r="AG50" s="91">
        <v>0.4</v>
      </c>
      <c r="AH50" s="91">
        <v>0.52</v>
      </c>
      <c r="AI50" s="91">
        <v>1080</v>
      </c>
      <c r="AJ50" s="91">
        <v>1.1599999999999999</v>
      </c>
      <c r="AK50" s="91">
        <v>0.03</v>
      </c>
      <c r="AL50" s="91">
        <v>0.8</v>
      </c>
      <c r="AM50" s="91">
        <v>24.4</v>
      </c>
      <c r="AN50" s="91">
        <v>580</v>
      </c>
      <c r="AO50" s="91">
        <v>5.3</v>
      </c>
      <c r="AP50" s="91">
        <v>1.5</v>
      </c>
      <c r="AQ50" s="91">
        <v>3.0000000000000001E-3</v>
      </c>
      <c r="AR50" s="91">
        <v>4.8499999999999996</v>
      </c>
      <c r="AS50" s="91">
        <v>0.5</v>
      </c>
      <c r="AT50" s="91">
        <v>1.5</v>
      </c>
      <c r="AU50" s="91">
        <v>12</v>
      </c>
      <c r="AV50" s="91">
        <v>1.8</v>
      </c>
      <c r="AW50" s="91">
        <v>20.9</v>
      </c>
      <c r="AX50" s="91" t="s">
        <v>756</v>
      </c>
      <c r="AY50" s="91">
        <v>3.99</v>
      </c>
      <c r="AZ50" s="91">
        <v>0.2</v>
      </c>
      <c r="BA50" s="91">
        <v>1.7999999999999999E-2</v>
      </c>
      <c r="BB50" s="91">
        <v>0.04</v>
      </c>
      <c r="BC50" s="91" t="s">
        <v>757</v>
      </c>
      <c r="BD50" s="91">
        <v>11</v>
      </c>
      <c r="BE50" s="91">
        <v>1.3</v>
      </c>
      <c r="BF50" s="91">
        <v>7.3</v>
      </c>
      <c r="BG50" s="91">
        <v>261</v>
      </c>
      <c r="BH50" s="91">
        <v>6.7</v>
      </c>
    </row>
    <row r="51" spans="1:60" s="84" customFormat="1" x14ac:dyDescent="0.25">
      <c r="D51" s="84" t="s">
        <v>553</v>
      </c>
      <c r="E51" s="57">
        <f t="shared" si="1"/>
        <v>1135517</v>
      </c>
      <c r="F51" s="9">
        <f t="shared" si="1"/>
        <v>28</v>
      </c>
      <c r="G51" s="9">
        <f t="shared" si="1"/>
        <v>29</v>
      </c>
      <c r="H51" s="9">
        <f t="shared" si="0"/>
        <v>1</v>
      </c>
      <c r="I51" s="90">
        <v>23</v>
      </c>
    </row>
    <row r="52" spans="1:60" x14ac:dyDescent="0.25">
      <c r="A52" s="84"/>
      <c r="B52" s="84"/>
      <c r="C52" s="84"/>
      <c r="D52" s="84" t="s">
        <v>561</v>
      </c>
      <c r="E52" s="57">
        <f t="shared" si="1"/>
        <v>1135518</v>
      </c>
      <c r="F52" s="8">
        <f t="shared" si="1"/>
        <v>29</v>
      </c>
      <c r="G52" s="8">
        <f t="shared" si="1"/>
        <v>30</v>
      </c>
      <c r="H52" s="8">
        <f t="shared" si="0"/>
        <v>1</v>
      </c>
      <c r="I52" s="90">
        <v>28</v>
      </c>
    </row>
    <row r="53" spans="1:60" x14ac:dyDescent="0.25">
      <c r="A53" s="84"/>
      <c r="B53" s="84"/>
      <c r="C53" s="84"/>
      <c r="D53" s="84"/>
      <c r="E53" s="57">
        <f>E52+1</f>
        <v>1135519</v>
      </c>
      <c r="F53" s="8">
        <f t="shared" si="1"/>
        <v>30</v>
      </c>
      <c r="G53" s="8">
        <f t="shared" si="1"/>
        <v>31</v>
      </c>
      <c r="H53" s="8">
        <f t="shared" si="0"/>
        <v>1</v>
      </c>
      <c r="I53" s="90">
        <v>15</v>
      </c>
    </row>
    <row r="54" spans="1:60" x14ac:dyDescent="0.25">
      <c r="A54">
        <v>34.700000000000003</v>
      </c>
      <c r="B54">
        <v>54.5</v>
      </c>
      <c r="C54" t="s">
        <v>918</v>
      </c>
      <c r="D54" t="s">
        <v>1001</v>
      </c>
      <c r="E54" s="57">
        <f t="shared" si="1"/>
        <v>1135520</v>
      </c>
      <c r="F54" s="8">
        <f t="shared" si="1"/>
        <v>31</v>
      </c>
      <c r="G54" s="8">
        <f t="shared" si="1"/>
        <v>32</v>
      </c>
      <c r="H54" s="8">
        <f t="shared" si="0"/>
        <v>1</v>
      </c>
      <c r="I54" s="90" t="s">
        <v>562</v>
      </c>
    </row>
    <row r="55" spans="1:60" x14ac:dyDescent="0.25">
      <c r="D55" t="s">
        <v>1002</v>
      </c>
      <c r="E55" s="57">
        <f t="shared" si="1"/>
        <v>1135521</v>
      </c>
      <c r="F55" s="8">
        <f t="shared" si="1"/>
        <v>32</v>
      </c>
      <c r="G55" s="8">
        <f t="shared" si="1"/>
        <v>33</v>
      </c>
      <c r="H55" s="8">
        <f t="shared" si="0"/>
        <v>1</v>
      </c>
      <c r="I55" s="90" t="s">
        <v>562</v>
      </c>
    </row>
    <row r="56" spans="1:60" x14ac:dyDescent="0.25">
      <c r="D56" t="s">
        <v>89</v>
      </c>
      <c r="E56" s="57">
        <f>E55+1</f>
        <v>1135522</v>
      </c>
      <c r="F56" s="8">
        <f>F55+1</f>
        <v>33</v>
      </c>
      <c r="G56" s="8">
        <f>G55+1</f>
        <v>34</v>
      </c>
      <c r="H56" s="8">
        <f t="shared" si="0"/>
        <v>1</v>
      </c>
      <c r="I56" s="90">
        <v>37</v>
      </c>
    </row>
    <row r="57" spans="1:60" x14ac:dyDescent="0.25">
      <c r="D57" t="s">
        <v>90</v>
      </c>
      <c r="E57" s="57">
        <f t="shared" ref="E57:G114" si="2">E56+1</f>
        <v>1135523</v>
      </c>
      <c r="F57" s="8">
        <v>34</v>
      </c>
      <c r="G57" s="8">
        <v>34.700000000000003</v>
      </c>
      <c r="H57" s="8">
        <f t="shared" si="0"/>
        <v>0.70000000000000284</v>
      </c>
      <c r="I57" s="90">
        <v>38</v>
      </c>
    </row>
    <row r="58" spans="1:60" x14ac:dyDescent="0.25">
      <c r="D58" t="s">
        <v>91</v>
      </c>
      <c r="E58" s="57">
        <f t="shared" si="2"/>
        <v>1135524</v>
      </c>
      <c r="F58" s="8">
        <v>34.700000000000003</v>
      </c>
      <c r="G58" s="8">
        <v>36</v>
      </c>
      <c r="H58" s="8">
        <f t="shared" si="0"/>
        <v>1.2999999999999972</v>
      </c>
      <c r="I58" s="90" t="s">
        <v>562</v>
      </c>
    </row>
    <row r="59" spans="1:60" x14ac:dyDescent="0.25">
      <c r="D59" t="s">
        <v>92</v>
      </c>
      <c r="E59" s="57">
        <f t="shared" si="2"/>
        <v>1135525</v>
      </c>
      <c r="F59" s="8">
        <v>36</v>
      </c>
      <c r="G59" s="8">
        <v>37</v>
      </c>
      <c r="H59" s="8">
        <f t="shared" si="0"/>
        <v>1</v>
      </c>
      <c r="I59" s="90" t="s">
        <v>562</v>
      </c>
    </row>
    <row r="60" spans="1:60" x14ac:dyDescent="0.25">
      <c r="E60" s="57">
        <f t="shared" si="2"/>
        <v>1135526</v>
      </c>
      <c r="F60" s="8">
        <f>F59+1</f>
        <v>37</v>
      </c>
      <c r="G60" s="8">
        <v>38</v>
      </c>
      <c r="H60" s="8">
        <f t="shared" si="0"/>
        <v>1</v>
      </c>
      <c r="I60" s="90" t="s">
        <v>562</v>
      </c>
    </row>
    <row r="61" spans="1:60" x14ac:dyDescent="0.25">
      <c r="A61">
        <v>54.5</v>
      </c>
      <c r="B61">
        <v>62.5</v>
      </c>
      <c r="C61" t="s">
        <v>93</v>
      </c>
      <c r="D61" t="s">
        <v>94</v>
      </c>
      <c r="E61" s="57">
        <f t="shared" si="2"/>
        <v>1135527</v>
      </c>
      <c r="F61" s="8">
        <f t="shared" si="2"/>
        <v>38</v>
      </c>
      <c r="G61" s="8">
        <f>G60+1</f>
        <v>39</v>
      </c>
      <c r="H61" s="8">
        <f t="shared" si="0"/>
        <v>1</v>
      </c>
      <c r="I61" s="90" t="s">
        <v>562</v>
      </c>
    </row>
    <row r="62" spans="1:60" x14ac:dyDescent="0.25">
      <c r="D62" t="s">
        <v>95</v>
      </c>
      <c r="E62" s="57">
        <f t="shared" si="2"/>
        <v>1135528</v>
      </c>
      <c r="F62" s="8">
        <f t="shared" si="2"/>
        <v>39</v>
      </c>
      <c r="G62" s="8">
        <f t="shared" si="2"/>
        <v>40</v>
      </c>
      <c r="H62" s="8">
        <f t="shared" si="0"/>
        <v>1</v>
      </c>
      <c r="I62" s="90">
        <v>10</v>
      </c>
    </row>
    <row r="63" spans="1:60" x14ac:dyDescent="0.25">
      <c r="D63" t="s">
        <v>96</v>
      </c>
      <c r="E63" s="57">
        <f t="shared" si="2"/>
        <v>1135529</v>
      </c>
      <c r="F63" s="8">
        <f t="shared" si="2"/>
        <v>40</v>
      </c>
      <c r="G63" s="8">
        <f t="shared" si="2"/>
        <v>41</v>
      </c>
      <c r="H63" s="8">
        <f t="shared" si="0"/>
        <v>1</v>
      </c>
      <c r="I63" s="90">
        <v>6</v>
      </c>
    </row>
    <row r="64" spans="1:60" x14ac:dyDescent="0.25">
      <c r="D64" t="s">
        <v>97</v>
      </c>
      <c r="E64" s="57">
        <f t="shared" si="2"/>
        <v>1135530</v>
      </c>
      <c r="F64" s="8">
        <f t="shared" si="2"/>
        <v>41</v>
      </c>
      <c r="G64" s="8">
        <f t="shared" si="2"/>
        <v>42</v>
      </c>
      <c r="H64" s="8">
        <f t="shared" si="0"/>
        <v>1</v>
      </c>
      <c r="I64" s="90" t="s">
        <v>562</v>
      </c>
    </row>
    <row r="65" spans="1:10" x14ac:dyDescent="0.25">
      <c r="D65" t="s">
        <v>98</v>
      </c>
      <c r="E65" s="57">
        <f t="shared" si="2"/>
        <v>1135531</v>
      </c>
      <c r="F65" s="8">
        <f t="shared" si="2"/>
        <v>42</v>
      </c>
      <c r="G65" s="8">
        <f t="shared" si="2"/>
        <v>43</v>
      </c>
      <c r="H65" s="8">
        <f t="shared" si="0"/>
        <v>1</v>
      </c>
      <c r="I65" s="90">
        <v>13</v>
      </c>
    </row>
    <row r="66" spans="1:10" ht="15.5" x14ac:dyDescent="0.35">
      <c r="A66" s="30" t="s">
        <v>438</v>
      </c>
      <c r="B66" s="16"/>
      <c r="C66" s="16"/>
      <c r="D66" s="16"/>
      <c r="E66" s="66" t="s">
        <v>421</v>
      </c>
      <c r="F66" s="107" t="s">
        <v>859</v>
      </c>
      <c r="G66" s="107"/>
      <c r="H66" s="107"/>
      <c r="I66" s="66" t="s">
        <v>426</v>
      </c>
      <c r="J66" s="67" t="s">
        <v>383</v>
      </c>
    </row>
    <row r="67" spans="1:10" ht="12.75" customHeight="1" x14ac:dyDescent="0.35">
      <c r="A67" s="30"/>
      <c r="B67" s="16"/>
      <c r="C67" s="16"/>
      <c r="D67" s="16"/>
      <c r="E67" s="58" t="s">
        <v>427</v>
      </c>
      <c r="F67" s="36" t="s">
        <v>860</v>
      </c>
      <c r="G67" s="36" t="s">
        <v>854</v>
      </c>
      <c r="H67" s="36" t="s">
        <v>423</v>
      </c>
      <c r="I67" s="58" t="s">
        <v>394</v>
      </c>
      <c r="J67" s="28"/>
    </row>
    <row r="68" spans="1:10" ht="15" customHeight="1" x14ac:dyDescent="0.35">
      <c r="A68" s="66" t="s">
        <v>853</v>
      </c>
      <c r="B68" s="66" t="s">
        <v>854</v>
      </c>
      <c r="C68" s="67" t="s">
        <v>857</v>
      </c>
      <c r="D68" s="67" t="s">
        <v>858</v>
      </c>
      <c r="E68" s="61"/>
      <c r="F68" s="32"/>
      <c r="G68" s="32"/>
      <c r="H68" s="36" t="s">
        <v>422</v>
      </c>
      <c r="I68" s="64"/>
      <c r="J68" s="28"/>
    </row>
    <row r="69" spans="1:10" x14ac:dyDescent="0.25">
      <c r="A69" s="28"/>
      <c r="B69" s="28"/>
      <c r="C69" s="28"/>
      <c r="D69" s="28"/>
      <c r="E69" s="57"/>
    </row>
    <row r="70" spans="1:10" x14ac:dyDescent="0.25">
      <c r="D70" t="s">
        <v>99</v>
      </c>
      <c r="E70" s="57">
        <f>E65+1</f>
        <v>1135532</v>
      </c>
      <c r="F70" s="8">
        <f>F65+1</f>
        <v>43</v>
      </c>
      <c r="G70" s="8">
        <f>G65+1</f>
        <v>44</v>
      </c>
      <c r="H70" s="8">
        <f t="shared" si="0"/>
        <v>1</v>
      </c>
      <c r="I70" s="90" t="s">
        <v>562</v>
      </c>
    </row>
    <row r="71" spans="1:10" x14ac:dyDescent="0.25">
      <c r="D71" t="s">
        <v>100</v>
      </c>
      <c r="E71" s="57">
        <f t="shared" si="2"/>
        <v>1135533</v>
      </c>
      <c r="F71" s="8">
        <f t="shared" si="2"/>
        <v>44</v>
      </c>
      <c r="G71" s="8">
        <f t="shared" si="2"/>
        <v>45</v>
      </c>
      <c r="H71" s="8">
        <f t="shared" si="0"/>
        <v>1</v>
      </c>
      <c r="I71" s="90">
        <v>6</v>
      </c>
    </row>
    <row r="72" spans="1:10" x14ac:dyDescent="0.25">
      <c r="D72" t="s">
        <v>101</v>
      </c>
      <c r="E72" s="57">
        <f t="shared" si="2"/>
        <v>1135534</v>
      </c>
      <c r="F72" s="8">
        <f t="shared" si="2"/>
        <v>45</v>
      </c>
      <c r="G72" s="8">
        <f t="shared" si="2"/>
        <v>46</v>
      </c>
      <c r="H72" s="8">
        <f t="shared" si="0"/>
        <v>1</v>
      </c>
      <c r="I72" s="90" t="s">
        <v>562</v>
      </c>
    </row>
    <row r="73" spans="1:10" x14ac:dyDescent="0.25">
      <c r="D73" t="s">
        <v>102</v>
      </c>
      <c r="E73" s="57">
        <f t="shared" si="2"/>
        <v>1135535</v>
      </c>
      <c r="F73" s="8">
        <f t="shared" si="2"/>
        <v>46</v>
      </c>
      <c r="G73" s="8">
        <f t="shared" si="2"/>
        <v>47</v>
      </c>
      <c r="H73" s="8">
        <f t="shared" si="0"/>
        <v>1</v>
      </c>
      <c r="I73" s="90" t="s">
        <v>562</v>
      </c>
    </row>
    <row r="74" spans="1:10" x14ac:dyDescent="0.25">
      <c r="E74" s="57">
        <f t="shared" si="2"/>
        <v>1135536</v>
      </c>
      <c r="F74" s="8">
        <f t="shared" si="2"/>
        <v>47</v>
      </c>
      <c r="G74" s="8">
        <f t="shared" si="2"/>
        <v>48</v>
      </c>
      <c r="H74" s="8">
        <f t="shared" si="0"/>
        <v>1</v>
      </c>
      <c r="I74" s="90">
        <v>42</v>
      </c>
    </row>
    <row r="75" spans="1:10" x14ac:dyDescent="0.25">
      <c r="A75">
        <v>62.5</v>
      </c>
      <c r="B75">
        <v>66.2</v>
      </c>
      <c r="C75" t="s">
        <v>103</v>
      </c>
      <c r="D75" t="s">
        <v>104</v>
      </c>
      <c r="E75" s="57">
        <f t="shared" si="2"/>
        <v>1135537</v>
      </c>
      <c r="F75" s="8">
        <f t="shared" si="2"/>
        <v>48</v>
      </c>
      <c r="G75" s="8">
        <f t="shared" si="2"/>
        <v>49</v>
      </c>
      <c r="H75" s="8">
        <f t="shared" si="0"/>
        <v>1</v>
      </c>
      <c r="I75" s="90" t="s">
        <v>562</v>
      </c>
    </row>
    <row r="76" spans="1:10" x14ac:dyDescent="0.25">
      <c r="D76" t="s">
        <v>105</v>
      </c>
      <c r="E76" s="57">
        <f t="shared" si="2"/>
        <v>1135538</v>
      </c>
      <c r="F76" s="8">
        <f t="shared" si="2"/>
        <v>49</v>
      </c>
      <c r="G76" s="8">
        <f t="shared" si="2"/>
        <v>50</v>
      </c>
      <c r="H76" s="8">
        <f t="shared" si="0"/>
        <v>1</v>
      </c>
      <c r="I76" s="90">
        <v>11</v>
      </c>
    </row>
    <row r="77" spans="1:10" x14ac:dyDescent="0.25">
      <c r="D77" t="s">
        <v>106</v>
      </c>
      <c r="E77" s="57">
        <f t="shared" si="2"/>
        <v>1135539</v>
      </c>
      <c r="F77" s="8">
        <f t="shared" si="2"/>
        <v>50</v>
      </c>
      <c r="G77" s="8">
        <f t="shared" si="2"/>
        <v>51</v>
      </c>
      <c r="H77" s="8">
        <f t="shared" si="0"/>
        <v>1</v>
      </c>
      <c r="I77" s="90" t="s">
        <v>562</v>
      </c>
    </row>
    <row r="78" spans="1:10" x14ac:dyDescent="0.25">
      <c r="D78" t="s">
        <v>107</v>
      </c>
      <c r="E78" s="57">
        <f t="shared" si="2"/>
        <v>1135540</v>
      </c>
      <c r="F78" s="8">
        <f t="shared" si="2"/>
        <v>51</v>
      </c>
      <c r="G78" s="8">
        <f t="shared" si="2"/>
        <v>52</v>
      </c>
      <c r="H78" s="8">
        <f t="shared" si="0"/>
        <v>1</v>
      </c>
      <c r="I78" s="90">
        <v>9</v>
      </c>
    </row>
    <row r="79" spans="1:10" x14ac:dyDescent="0.25">
      <c r="D79" t="s">
        <v>108</v>
      </c>
      <c r="E79" s="57">
        <f t="shared" si="2"/>
        <v>1135541</v>
      </c>
      <c r="F79" s="8">
        <f t="shared" si="2"/>
        <v>52</v>
      </c>
      <c r="G79" s="8">
        <f>G78+1</f>
        <v>53</v>
      </c>
      <c r="H79" s="8">
        <f t="shared" si="0"/>
        <v>1</v>
      </c>
      <c r="I79" s="90" t="s">
        <v>562</v>
      </c>
    </row>
    <row r="80" spans="1:10" x14ac:dyDescent="0.25">
      <c r="D80" t="s">
        <v>109</v>
      </c>
      <c r="E80" s="57">
        <f t="shared" si="2"/>
        <v>1135542</v>
      </c>
      <c r="F80" s="8">
        <f t="shared" si="2"/>
        <v>53</v>
      </c>
      <c r="G80" s="8">
        <f t="shared" si="2"/>
        <v>54</v>
      </c>
      <c r="H80" s="8">
        <f t="shared" si="0"/>
        <v>1</v>
      </c>
      <c r="I80" s="90">
        <v>55</v>
      </c>
    </row>
    <row r="81" spans="1:10" x14ac:dyDescent="0.25">
      <c r="D81" t="s">
        <v>110</v>
      </c>
      <c r="E81" s="57">
        <f t="shared" si="2"/>
        <v>1135543</v>
      </c>
      <c r="F81" s="8">
        <f t="shared" si="2"/>
        <v>54</v>
      </c>
      <c r="G81" s="8">
        <f t="shared" si="2"/>
        <v>55</v>
      </c>
      <c r="H81" s="8">
        <f t="shared" si="0"/>
        <v>1</v>
      </c>
      <c r="I81" s="90">
        <v>152</v>
      </c>
    </row>
    <row r="82" spans="1:10" x14ac:dyDescent="0.25">
      <c r="D82" t="s">
        <v>111</v>
      </c>
      <c r="E82" s="57">
        <f t="shared" si="2"/>
        <v>1135544</v>
      </c>
      <c r="F82" s="8">
        <f t="shared" si="2"/>
        <v>55</v>
      </c>
      <c r="G82" s="8">
        <f t="shared" si="2"/>
        <v>56</v>
      </c>
      <c r="H82" s="8">
        <f t="shared" si="0"/>
        <v>1</v>
      </c>
      <c r="I82" s="90">
        <v>104</v>
      </c>
    </row>
    <row r="83" spans="1:10" x14ac:dyDescent="0.25">
      <c r="D83" t="s">
        <v>112</v>
      </c>
      <c r="E83" s="57">
        <f t="shared" si="2"/>
        <v>1135545</v>
      </c>
      <c r="F83" s="8">
        <f t="shared" si="2"/>
        <v>56</v>
      </c>
      <c r="G83" s="8">
        <f t="shared" si="2"/>
        <v>57</v>
      </c>
      <c r="H83" s="8">
        <f t="shared" si="0"/>
        <v>1</v>
      </c>
      <c r="I83" s="90">
        <v>7</v>
      </c>
    </row>
    <row r="84" spans="1:10" x14ac:dyDescent="0.25">
      <c r="E84" s="57">
        <f t="shared" si="2"/>
        <v>1135546</v>
      </c>
      <c r="F84" s="8">
        <f t="shared" si="2"/>
        <v>57</v>
      </c>
      <c r="G84" s="8">
        <f t="shared" si="2"/>
        <v>58</v>
      </c>
      <c r="H84" s="8">
        <f t="shared" si="0"/>
        <v>1</v>
      </c>
      <c r="I84" s="90">
        <v>7</v>
      </c>
    </row>
    <row r="85" spans="1:10" x14ac:dyDescent="0.25">
      <c r="A85">
        <v>66.2</v>
      </c>
      <c r="B85">
        <v>92.2</v>
      </c>
      <c r="C85" t="s">
        <v>113</v>
      </c>
      <c r="D85" t="s">
        <v>114</v>
      </c>
      <c r="E85" s="57">
        <f t="shared" si="2"/>
        <v>1135547</v>
      </c>
      <c r="F85" s="8">
        <f t="shared" si="2"/>
        <v>58</v>
      </c>
      <c r="G85" s="8">
        <f t="shared" si="2"/>
        <v>59</v>
      </c>
      <c r="H85" s="8">
        <f t="shared" si="0"/>
        <v>1</v>
      </c>
      <c r="I85" s="90">
        <v>11</v>
      </c>
    </row>
    <row r="86" spans="1:10" x14ac:dyDescent="0.25">
      <c r="D86" t="s">
        <v>95</v>
      </c>
      <c r="E86" s="57">
        <f t="shared" si="2"/>
        <v>1135548</v>
      </c>
      <c r="F86" s="8">
        <v>59</v>
      </c>
      <c r="G86" s="8">
        <f t="shared" si="2"/>
        <v>60</v>
      </c>
      <c r="H86" s="8">
        <f t="shared" si="0"/>
        <v>1</v>
      </c>
      <c r="I86" s="90" t="s">
        <v>562</v>
      </c>
      <c r="J86" t="s">
        <v>436</v>
      </c>
    </row>
    <row r="87" spans="1:10" x14ac:dyDescent="0.25">
      <c r="D87" t="s">
        <v>115</v>
      </c>
      <c r="E87" s="57">
        <f t="shared" si="2"/>
        <v>1135549</v>
      </c>
      <c r="F87" s="8">
        <v>59</v>
      </c>
      <c r="G87" s="8">
        <v>60</v>
      </c>
      <c r="H87" s="8">
        <f t="shared" si="0"/>
        <v>1</v>
      </c>
      <c r="I87" s="90">
        <v>31</v>
      </c>
    </row>
    <row r="88" spans="1:10" x14ac:dyDescent="0.25">
      <c r="D88" t="s">
        <v>116</v>
      </c>
      <c r="E88" s="57">
        <f t="shared" si="2"/>
        <v>1135550</v>
      </c>
      <c r="F88" s="8">
        <v>60</v>
      </c>
      <c r="G88" s="8">
        <v>61</v>
      </c>
      <c r="H88" s="8">
        <f t="shared" si="0"/>
        <v>1</v>
      </c>
      <c r="I88" s="90">
        <v>989</v>
      </c>
      <c r="J88" t="s">
        <v>435</v>
      </c>
    </row>
    <row r="89" spans="1:10" x14ac:dyDescent="0.25">
      <c r="E89" s="57">
        <v>1135951</v>
      </c>
      <c r="F89" s="8">
        <v>60</v>
      </c>
      <c r="G89" s="8">
        <v>61</v>
      </c>
      <c r="H89" s="8">
        <f t="shared" si="0"/>
        <v>1</v>
      </c>
      <c r="I89" s="90">
        <v>83</v>
      </c>
      <c r="J89" t="s">
        <v>159</v>
      </c>
    </row>
    <row r="90" spans="1:10" x14ac:dyDescent="0.25">
      <c r="A90">
        <v>92.2</v>
      </c>
      <c r="B90">
        <v>98.3</v>
      </c>
      <c r="C90" t="s">
        <v>872</v>
      </c>
      <c r="D90" t="s">
        <v>117</v>
      </c>
      <c r="E90" s="57">
        <f t="shared" si="2"/>
        <v>1135952</v>
      </c>
      <c r="F90" s="8">
        <v>61</v>
      </c>
      <c r="G90" s="8">
        <v>62</v>
      </c>
      <c r="H90" s="8">
        <f t="shared" si="0"/>
        <v>1</v>
      </c>
      <c r="I90" s="90">
        <v>239</v>
      </c>
    </row>
    <row r="91" spans="1:10" x14ac:dyDescent="0.25">
      <c r="E91" s="57">
        <f t="shared" si="2"/>
        <v>1135953</v>
      </c>
      <c r="F91" s="8">
        <v>62</v>
      </c>
      <c r="G91" s="8">
        <v>63</v>
      </c>
      <c r="H91" s="8">
        <f t="shared" si="0"/>
        <v>1</v>
      </c>
      <c r="I91" s="90">
        <v>1590</v>
      </c>
    </row>
    <row r="92" spans="1:10" x14ac:dyDescent="0.25">
      <c r="A92">
        <v>98.3</v>
      </c>
      <c r="B92">
        <v>115.6</v>
      </c>
      <c r="C92" t="s">
        <v>113</v>
      </c>
      <c r="D92" t="s">
        <v>118</v>
      </c>
      <c r="E92" s="57">
        <f t="shared" si="2"/>
        <v>1135954</v>
      </c>
      <c r="F92" s="8">
        <f>F91+1</f>
        <v>63</v>
      </c>
      <c r="G92" s="8">
        <f>G91+1</f>
        <v>64</v>
      </c>
      <c r="H92" s="8">
        <f t="shared" si="0"/>
        <v>1</v>
      </c>
      <c r="I92" s="90">
        <v>188</v>
      </c>
    </row>
    <row r="93" spans="1:10" x14ac:dyDescent="0.25">
      <c r="D93" t="s">
        <v>119</v>
      </c>
      <c r="E93" s="57">
        <f t="shared" si="2"/>
        <v>1135955</v>
      </c>
      <c r="F93" s="8">
        <f t="shared" si="2"/>
        <v>64</v>
      </c>
      <c r="G93" s="8">
        <f t="shared" si="2"/>
        <v>65</v>
      </c>
      <c r="H93" s="8">
        <f t="shared" si="0"/>
        <v>1</v>
      </c>
      <c r="I93" s="90">
        <v>27</v>
      </c>
    </row>
    <row r="94" spans="1:10" x14ac:dyDescent="0.25">
      <c r="D94" t="s">
        <v>120</v>
      </c>
      <c r="E94" s="57">
        <f t="shared" si="2"/>
        <v>1135956</v>
      </c>
      <c r="F94" s="8">
        <f t="shared" si="2"/>
        <v>65</v>
      </c>
      <c r="G94" s="8">
        <f t="shared" si="2"/>
        <v>66</v>
      </c>
      <c r="H94" s="8">
        <f t="shared" si="0"/>
        <v>1</v>
      </c>
      <c r="I94" s="90">
        <v>10</v>
      </c>
    </row>
    <row r="95" spans="1:10" x14ac:dyDescent="0.25">
      <c r="D95" t="s">
        <v>121</v>
      </c>
      <c r="E95" s="57">
        <f t="shared" si="2"/>
        <v>1135957</v>
      </c>
      <c r="F95" s="8">
        <f t="shared" si="2"/>
        <v>66</v>
      </c>
      <c r="G95" s="8">
        <f t="shared" si="2"/>
        <v>67</v>
      </c>
      <c r="H95" s="8">
        <f t="shared" si="0"/>
        <v>1</v>
      </c>
      <c r="I95" s="90">
        <v>37</v>
      </c>
    </row>
    <row r="96" spans="1:10" x14ac:dyDescent="0.25">
      <c r="D96" t="s">
        <v>122</v>
      </c>
      <c r="E96" s="57"/>
    </row>
    <row r="97" spans="1:10" x14ac:dyDescent="0.25">
      <c r="E97" s="57"/>
    </row>
    <row r="98" spans="1:10" x14ac:dyDescent="0.25">
      <c r="E98" s="57"/>
    </row>
    <row r="99" spans="1:10" x14ac:dyDescent="0.25">
      <c r="E99" s="57"/>
    </row>
    <row r="100" spans="1:10" ht="15.5" x14ac:dyDescent="0.35">
      <c r="E100" s="33"/>
      <c r="F100" s="38"/>
      <c r="G100" s="38"/>
      <c r="H100" s="38"/>
      <c r="I100" s="27"/>
      <c r="J100" s="30"/>
    </row>
    <row r="101" spans="1:10" ht="15.5" x14ac:dyDescent="0.35">
      <c r="E101" s="33"/>
      <c r="F101" s="38"/>
      <c r="G101" s="38"/>
      <c r="H101" s="38"/>
      <c r="I101" s="27"/>
      <c r="J101" s="30"/>
    </row>
    <row r="102" spans="1:10" ht="15.5" x14ac:dyDescent="0.35">
      <c r="A102" s="30" t="s">
        <v>439</v>
      </c>
      <c r="B102" s="16"/>
      <c r="C102" s="16"/>
      <c r="D102" s="16"/>
      <c r="E102" s="66" t="s">
        <v>421</v>
      </c>
      <c r="F102" s="107" t="s">
        <v>859</v>
      </c>
      <c r="G102" s="107"/>
      <c r="H102" s="107"/>
      <c r="I102" s="66" t="s">
        <v>426</v>
      </c>
      <c r="J102" s="67" t="s">
        <v>383</v>
      </c>
    </row>
    <row r="103" spans="1:10" ht="15.5" x14ac:dyDescent="0.35">
      <c r="A103" s="30"/>
      <c r="B103" s="16"/>
      <c r="C103" s="16"/>
      <c r="D103" s="16"/>
      <c r="E103" s="58" t="s">
        <v>427</v>
      </c>
      <c r="F103" s="36" t="s">
        <v>860</v>
      </c>
      <c r="G103" s="36" t="s">
        <v>854</v>
      </c>
      <c r="H103" s="36" t="s">
        <v>423</v>
      </c>
      <c r="I103" s="58" t="s">
        <v>394</v>
      </c>
      <c r="J103" s="28"/>
    </row>
    <row r="104" spans="1:10" ht="15.5" x14ac:dyDescent="0.35">
      <c r="A104" s="66" t="s">
        <v>853</v>
      </c>
      <c r="B104" s="66" t="s">
        <v>854</v>
      </c>
      <c r="C104" s="67" t="s">
        <v>857</v>
      </c>
      <c r="D104" s="67" t="s">
        <v>858</v>
      </c>
      <c r="E104" s="61"/>
      <c r="F104" s="32"/>
      <c r="G104" s="32"/>
      <c r="H104" s="36" t="s">
        <v>422</v>
      </c>
      <c r="I104" s="64"/>
      <c r="J104" s="28"/>
    </row>
    <row r="105" spans="1:10" x14ac:dyDescent="0.25">
      <c r="A105" s="28"/>
      <c r="B105" s="28"/>
      <c r="C105" s="28"/>
      <c r="D105" s="28"/>
      <c r="E105" s="57"/>
    </row>
    <row r="106" spans="1:10" x14ac:dyDescent="0.25">
      <c r="A106" s="28"/>
      <c r="B106" s="28"/>
      <c r="C106" s="28"/>
      <c r="D106" s="28"/>
      <c r="E106" s="57">
        <f>E95+1</f>
        <v>1135958</v>
      </c>
      <c r="F106" s="8">
        <f>F95+1</f>
        <v>67</v>
      </c>
      <c r="G106" s="8">
        <f>G95+1</f>
        <v>68</v>
      </c>
      <c r="H106" s="8">
        <f t="shared" ref="H106:H167" si="3">G106-F106</f>
        <v>1</v>
      </c>
      <c r="I106" s="90">
        <v>6</v>
      </c>
    </row>
    <row r="107" spans="1:10" x14ac:dyDescent="0.25">
      <c r="E107" s="57">
        <f t="shared" si="2"/>
        <v>1135959</v>
      </c>
      <c r="F107" s="8">
        <f t="shared" si="2"/>
        <v>68</v>
      </c>
      <c r="G107" s="8">
        <f t="shared" si="2"/>
        <v>69</v>
      </c>
      <c r="H107" s="8">
        <f t="shared" si="3"/>
        <v>1</v>
      </c>
      <c r="I107" s="90">
        <v>12</v>
      </c>
    </row>
    <row r="108" spans="1:10" x14ac:dyDescent="0.25">
      <c r="A108">
        <v>115.6</v>
      </c>
      <c r="B108">
        <v>132</v>
      </c>
      <c r="C108" t="s">
        <v>123</v>
      </c>
      <c r="D108" t="s">
        <v>124</v>
      </c>
      <c r="E108" s="57">
        <f t="shared" si="2"/>
        <v>1135960</v>
      </c>
      <c r="F108" s="8">
        <f t="shared" si="2"/>
        <v>69</v>
      </c>
      <c r="G108" s="8">
        <f t="shared" si="2"/>
        <v>70</v>
      </c>
      <c r="H108" s="8">
        <f t="shared" si="3"/>
        <v>1</v>
      </c>
      <c r="I108" s="90">
        <v>39</v>
      </c>
    </row>
    <row r="109" spans="1:10" x14ac:dyDescent="0.25">
      <c r="D109" t="s">
        <v>125</v>
      </c>
      <c r="E109" s="57">
        <f t="shared" si="2"/>
        <v>1135961</v>
      </c>
      <c r="F109" s="8">
        <f t="shared" si="2"/>
        <v>70</v>
      </c>
      <c r="G109" s="8">
        <f t="shared" si="2"/>
        <v>71</v>
      </c>
      <c r="H109" s="8">
        <f t="shared" si="3"/>
        <v>1</v>
      </c>
      <c r="I109" s="90">
        <v>24</v>
      </c>
    </row>
    <row r="110" spans="1:10" x14ac:dyDescent="0.25">
      <c r="D110" t="s">
        <v>126</v>
      </c>
      <c r="E110" s="57">
        <f t="shared" si="2"/>
        <v>1135962</v>
      </c>
      <c r="F110" s="8">
        <f t="shared" si="2"/>
        <v>71</v>
      </c>
      <c r="G110" s="8">
        <f t="shared" si="2"/>
        <v>72</v>
      </c>
      <c r="H110" s="8">
        <f t="shared" si="3"/>
        <v>1</v>
      </c>
      <c r="I110" s="90">
        <v>152</v>
      </c>
    </row>
    <row r="111" spans="1:10" x14ac:dyDescent="0.25">
      <c r="D111" t="s">
        <v>127</v>
      </c>
      <c r="E111" s="57">
        <f t="shared" si="2"/>
        <v>1135963</v>
      </c>
      <c r="F111" s="8">
        <f t="shared" si="2"/>
        <v>72</v>
      </c>
      <c r="G111" s="8">
        <f t="shared" si="2"/>
        <v>73</v>
      </c>
      <c r="H111" s="8">
        <f t="shared" si="3"/>
        <v>1</v>
      </c>
      <c r="I111" s="90" t="s">
        <v>562</v>
      </c>
    </row>
    <row r="112" spans="1:10" x14ac:dyDescent="0.25">
      <c r="D112" t="s">
        <v>128</v>
      </c>
      <c r="E112" s="57">
        <f t="shared" si="2"/>
        <v>1135964</v>
      </c>
      <c r="F112" s="8">
        <f t="shared" si="2"/>
        <v>73</v>
      </c>
      <c r="G112" s="8">
        <f t="shared" si="2"/>
        <v>74</v>
      </c>
      <c r="H112" s="8">
        <f t="shared" si="3"/>
        <v>1</v>
      </c>
      <c r="I112" s="90" t="s">
        <v>562</v>
      </c>
    </row>
    <row r="113" spans="4:9" x14ac:dyDescent="0.25">
      <c r="D113" t="s">
        <v>129</v>
      </c>
      <c r="E113" s="57">
        <f t="shared" si="2"/>
        <v>1135965</v>
      </c>
      <c r="F113" s="8">
        <f t="shared" si="2"/>
        <v>74</v>
      </c>
      <c r="G113" s="8">
        <f t="shared" si="2"/>
        <v>75</v>
      </c>
      <c r="H113" s="8">
        <f t="shared" si="3"/>
        <v>1</v>
      </c>
      <c r="I113" s="90" t="s">
        <v>562</v>
      </c>
    </row>
    <row r="114" spans="4:9" x14ac:dyDescent="0.25">
      <c r="D114" t="s">
        <v>130</v>
      </c>
      <c r="E114" s="57">
        <f t="shared" si="2"/>
        <v>1135966</v>
      </c>
      <c r="F114" s="8">
        <f t="shared" si="2"/>
        <v>75</v>
      </c>
      <c r="G114" s="8">
        <f t="shared" si="2"/>
        <v>76</v>
      </c>
      <c r="H114" s="8">
        <f t="shared" si="3"/>
        <v>1</v>
      </c>
      <c r="I114" s="90" t="s">
        <v>562</v>
      </c>
    </row>
    <row r="115" spans="4:9" x14ac:dyDescent="0.25">
      <c r="D115" t="s">
        <v>131</v>
      </c>
      <c r="E115" s="7">
        <v>1135967</v>
      </c>
      <c r="F115" s="8">
        <v>76</v>
      </c>
      <c r="G115" s="8">
        <v>77</v>
      </c>
      <c r="H115" s="8">
        <f t="shared" si="3"/>
        <v>1</v>
      </c>
      <c r="I115" s="90" t="s">
        <v>562</v>
      </c>
    </row>
    <row r="116" spans="4:9" x14ac:dyDescent="0.25">
      <c r="D116" t="s">
        <v>135</v>
      </c>
      <c r="E116" s="57">
        <f>E115+1</f>
        <v>1135968</v>
      </c>
      <c r="F116" s="8">
        <f>F115+1</f>
        <v>77</v>
      </c>
      <c r="G116" s="8">
        <f>G115+1</f>
        <v>78</v>
      </c>
      <c r="H116" s="8">
        <f t="shared" si="3"/>
        <v>1</v>
      </c>
      <c r="I116" s="90" t="s">
        <v>562</v>
      </c>
    </row>
    <row r="117" spans="4:9" x14ac:dyDescent="0.25">
      <c r="D117" t="s">
        <v>136</v>
      </c>
      <c r="E117" s="57">
        <f t="shared" ref="E117:G158" si="4">E116+1</f>
        <v>1135969</v>
      </c>
      <c r="F117" s="8">
        <f t="shared" si="4"/>
        <v>78</v>
      </c>
      <c r="G117" s="8">
        <f t="shared" si="4"/>
        <v>79</v>
      </c>
      <c r="H117" s="8">
        <f t="shared" si="3"/>
        <v>1</v>
      </c>
      <c r="I117" s="90" t="s">
        <v>562</v>
      </c>
    </row>
    <row r="118" spans="4:9" x14ac:dyDescent="0.25">
      <c r="D118" t="s">
        <v>137</v>
      </c>
      <c r="E118" s="57">
        <f t="shared" si="4"/>
        <v>1135970</v>
      </c>
      <c r="F118" s="8">
        <f t="shared" si="4"/>
        <v>79</v>
      </c>
      <c r="G118" s="8">
        <f t="shared" si="4"/>
        <v>80</v>
      </c>
      <c r="H118" s="8">
        <f t="shared" si="3"/>
        <v>1</v>
      </c>
      <c r="I118" s="90" t="s">
        <v>562</v>
      </c>
    </row>
    <row r="119" spans="4:9" x14ac:dyDescent="0.25">
      <c r="D119" t="s">
        <v>138</v>
      </c>
      <c r="E119" s="57">
        <f t="shared" si="4"/>
        <v>1135971</v>
      </c>
      <c r="F119" s="8">
        <f t="shared" si="4"/>
        <v>80</v>
      </c>
      <c r="G119" s="8">
        <f t="shared" si="4"/>
        <v>81</v>
      </c>
      <c r="H119" s="8">
        <f t="shared" si="3"/>
        <v>1</v>
      </c>
      <c r="I119" s="90">
        <v>9</v>
      </c>
    </row>
    <row r="120" spans="4:9" x14ac:dyDescent="0.25">
      <c r="D120" t="s">
        <v>139</v>
      </c>
      <c r="E120" s="57">
        <f t="shared" si="4"/>
        <v>1135972</v>
      </c>
      <c r="F120" s="8">
        <f t="shared" si="4"/>
        <v>81</v>
      </c>
      <c r="G120" s="8">
        <f t="shared" si="4"/>
        <v>82</v>
      </c>
      <c r="H120" s="8">
        <f t="shared" si="3"/>
        <v>1</v>
      </c>
      <c r="I120" s="90">
        <v>7</v>
      </c>
    </row>
    <row r="121" spans="4:9" x14ac:dyDescent="0.25">
      <c r="D121" t="s">
        <v>140</v>
      </c>
      <c r="E121" s="57">
        <f t="shared" si="4"/>
        <v>1135973</v>
      </c>
      <c r="F121" s="8">
        <f t="shared" si="4"/>
        <v>82</v>
      </c>
      <c r="G121" s="8">
        <f t="shared" si="4"/>
        <v>83</v>
      </c>
      <c r="H121" s="8">
        <f t="shared" si="3"/>
        <v>1</v>
      </c>
      <c r="I121" s="90" t="s">
        <v>562</v>
      </c>
    </row>
    <row r="122" spans="4:9" x14ac:dyDescent="0.25">
      <c r="D122" t="s">
        <v>141</v>
      </c>
      <c r="E122" s="57">
        <f t="shared" si="4"/>
        <v>1135974</v>
      </c>
      <c r="F122" s="8">
        <f t="shared" si="4"/>
        <v>83</v>
      </c>
      <c r="G122" s="8">
        <f t="shared" si="4"/>
        <v>84</v>
      </c>
      <c r="H122" s="8">
        <f t="shared" si="3"/>
        <v>1</v>
      </c>
      <c r="I122" s="90" t="s">
        <v>562</v>
      </c>
    </row>
    <row r="123" spans="4:9" x14ac:dyDescent="0.25">
      <c r="D123" t="s">
        <v>142</v>
      </c>
      <c r="E123" s="57">
        <f t="shared" si="4"/>
        <v>1135975</v>
      </c>
      <c r="F123" s="8">
        <f t="shared" si="4"/>
        <v>84</v>
      </c>
      <c r="G123" s="8">
        <f t="shared" si="4"/>
        <v>85</v>
      </c>
      <c r="H123" s="8">
        <f t="shared" si="3"/>
        <v>1</v>
      </c>
      <c r="I123" s="90">
        <v>17</v>
      </c>
    </row>
    <row r="124" spans="4:9" x14ac:dyDescent="0.25">
      <c r="D124" t="s">
        <v>143</v>
      </c>
      <c r="E124" s="57">
        <f t="shared" si="4"/>
        <v>1135976</v>
      </c>
      <c r="F124" s="8">
        <f t="shared" si="4"/>
        <v>85</v>
      </c>
      <c r="G124" s="8">
        <f t="shared" si="4"/>
        <v>86</v>
      </c>
      <c r="H124" s="8">
        <f t="shared" si="3"/>
        <v>1</v>
      </c>
      <c r="I124" s="90" t="s">
        <v>562</v>
      </c>
    </row>
    <row r="125" spans="4:9" x14ac:dyDescent="0.25">
      <c r="D125" t="s">
        <v>225</v>
      </c>
      <c r="E125" s="57">
        <f t="shared" si="4"/>
        <v>1135977</v>
      </c>
      <c r="F125" s="8">
        <f t="shared" si="4"/>
        <v>86</v>
      </c>
      <c r="G125" s="8">
        <f t="shared" si="4"/>
        <v>87</v>
      </c>
      <c r="H125" s="8">
        <f t="shared" si="3"/>
        <v>1</v>
      </c>
      <c r="I125" s="90" t="s">
        <v>562</v>
      </c>
    </row>
    <row r="126" spans="4:9" x14ac:dyDescent="0.25">
      <c r="D126" t="s">
        <v>226</v>
      </c>
      <c r="E126" s="57">
        <f t="shared" si="4"/>
        <v>1135978</v>
      </c>
      <c r="F126" s="8">
        <f t="shared" si="4"/>
        <v>87</v>
      </c>
      <c r="G126" s="8">
        <f t="shared" si="4"/>
        <v>88</v>
      </c>
      <c r="H126" s="8">
        <f t="shared" si="3"/>
        <v>1</v>
      </c>
      <c r="I126" s="90">
        <v>18</v>
      </c>
    </row>
    <row r="127" spans="4:9" x14ac:dyDescent="0.25">
      <c r="D127" t="s">
        <v>227</v>
      </c>
      <c r="E127" s="57">
        <f t="shared" si="4"/>
        <v>1135979</v>
      </c>
      <c r="F127" s="8">
        <f t="shared" si="4"/>
        <v>88</v>
      </c>
      <c r="G127" s="8">
        <f t="shared" si="4"/>
        <v>89</v>
      </c>
      <c r="H127" s="8">
        <f t="shared" si="3"/>
        <v>1</v>
      </c>
      <c r="I127" s="90" t="s">
        <v>562</v>
      </c>
    </row>
    <row r="128" spans="4:9" x14ac:dyDescent="0.25">
      <c r="D128" t="s">
        <v>317</v>
      </c>
      <c r="E128" s="57">
        <f t="shared" si="4"/>
        <v>1135980</v>
      </c>
      <c r="F128" s="8">
        <f t="shared" si="4"/>
        <v>89</v>
      </c>
      <c r="G128" s="8">
        <f t="shared" si="4"/>
        <v>90</v>
      </c>
      <c r="H128" s="8">
        <f t="shared" si="3"/>
        <v>1</v>
      </c>
      <c r="I128" s="90" t="s">
        <v>562</v>
      </c>
    </row>
    <row r="129" spans="1:10" x14ac:dyDescent="0.25">
      <c r="D129" s="84" t="s">
        <v>318</v>
      </c>
      <c r="E129" s="57">
        <f t="shared" si="4"/>
        <v>1135981</v>
      </c>
      <c r="F129" s="8">
        <f t="shared" si="4"/>
        <v>90</v>
      </c>
      <c r="G129" s="8">
        <f t="shared" si="4"/>
        <v>91</v>
      </c>
      <c r="H129" s="8">
        <f t="shared" si="3"/>
        <v>1</v>
      </c>
      <c r="I129" s="90">
        <v>9</v>
      </c>
    </row>
    <row r="130" spans="1:10" x14ac:dyDescent="0.25">
      <c r="D130" t="s">
        <v>228</v>
      </c>
      <c r="E130" s="57">
        <f t="shared" si="4"/>
        <v>1135982</v>
      </c>
      <c r="F130" s="8">
        <f t="shared" si="4"/>
        <v>91</v>
      </c>
      <c r="G130" s="8">
        <f t="shared" si="4"/>
        <v>92</v>
      </c>
      <c r="H130" s="8">
        <f t="shared" si="3"/>
        <v>1</v>
      </c>
      <c r="I130" s="90">
        <v>5</v>
      </c>
    </row>
    <row r="131" spans="1:10" x14ac:dyDescent="0.25">
      <c r="D131" t="s">
        <v>229</v>
      </c>
      <c r="E131" s="57">
        <f t="shared" si="4"/>
        <v>1135983</v>
      </c>
      <c r="F131" s="8">
        <f t="shared" si="4"/>
        <v>92</v>
      </c>
      <c r="G131" s="8">
        <f t="shared" si="4"/>
        <v>93</v>
      </c>
      <c r="H131" s="8">
        <f t="shared" si="3"/>
        <v>1</v>
      </c>
      <c r="I131" s="90" t="s">
        <v>562</v>
      </c>
    </row>
    <row r="132" spans="1:10" x14ac:dyDescent="0.25">
      <c r="D132" t="s">
        <v>230</v>
      </c>
      <c r="E132" s="57"/>
    </row>
    <row r="133" spans="1:10" x14ac:dyDescent="0.25">
      <c r="E133" s="57"/>
    </row>
    <row r="134" spans="1:10" x14ac:dyDescent="0.25">
      <c r="E134" s="57"/>
    </row>
    <row r="135" spans="1:10" x14ac:dyDescent="0.25">
      <c r="E135" s="57"/>
    </row>
    <row r="136" spans="1:10" ht="15.5" x14ac:dyDescent="0.35">
      <c r="E136" s="33"/>
      <c r="F136" s="38"/>
      <c r="G136" s="38"/>
      <c r="H136" s="38"/>
      <c r="I136" s="27"/>
      <c r="J136" s="30"/>
    </row>
    <row r="137" spans="1:10" ht="15.5" x14ac:dyDescent="0.35">
      <c r="E137" s="33"/>
      <c r="F137" s="38"/>
      <c r="G137" s="38"/>
      <c r="H137" s="38"/>
      <c r="I137" s="27"/>
      <c r="J137" s="30"/>
    </row>
    <row r="138" spans="1:10" ht="15.5" x14ac:dyDescent="0.35">
      <c r="A138" s="30" t="s">
        <v>440</v>
      </c>
      <c r="B138" s="16"/>
      <c r="C138" s="16"/>
      <c r="D138" s="16"/>
      <c r="E138" s="66" t="s">
        <v>421</v>
      </c>
      <c r="F138" s="107" t="s">
        <v>859</v>
      </c>
      <c r="G138" s="107"/>
      <c r="H138" s="107"/>
      <c r="I138" s="66" t="s">
        <v>426</v>
      </c>
      <c r="J138" s="67" t="s">
        <v>383</v>
      </c>
    </row>
    <row r="139" spans="1:10" ht="15.5" x14ac:dyDescent="0.35">
      <c r="A139" s="30"/>
      <c r="B139" s="16"/>
      <c r="C139" s="16"/>
      <c r="D139" s="16"/>
      <c r="E139" s="58" t="s">
        <v>427</v>
      </c>
      <c r="F139" s="36" t="s">
        <v>860</v>
      </c>
      <c r="G139" s="36" t="s">
        <v>854</v>
      </c>
      <c r="H139" s="36" t="s">
        <v>423</v>
      </c>
      <c r="I139" s="58" t="s">
        <v>394</v>
      </c>
      <c r="J139" s="28"/>
    </row>
    <row r="140" spans="1:10" ht="15.5" x14ac:dyDescent="0.35">
      <c r="A140" s="66" t="s">
        <v>853</v>
      </c>
      <c r="B140" s="66" t="s">
        <v>854</v>
      </c>
      <c r="C140" s="67" t="s">
        <v>857</v>
      </c>
      <c r="D140" s="67" t="s">
        <v>858</v>
      </c>
      <c r="E140" s="61"/>
      <c r="F140" s="32"/>
      <c r="G140" s="32"/>
      <c r="H140" s="36" t="s">
        <v>422</v>
      </c>
      <c r="I140" s="64"/>
      <c r="J140" s="28"/>
    </row>
    <row r="141" spans="1:10" x14ac:dyDescent="0.25">
      <c r="A141" s="28"/>
      <c r="B141" s="28"/>
      <c r="C141" s="28"/>
      <c r="D141" s="28"/>
      <c r="E141" s="57"/>
    </row>
    <row r="142" spans="1:10" x14ac:dyDescent="0.25">
      <c r="A142" s="28"/>
      <c r="B142" s="28"/>
      <c r="C142" s="28"/>
      <c r="D142" s="28"/>
      <c r="E142" s="57">
        <f>E131+1</f>
        <v>1135984</v>
      </c>
      <c r="F142" s="8">
        <f>F131+1</f>
        <v>93</v>
      </c>
      <c r="G142" s="8">
        <f>G131+1</f>
        <v>94</v>
      </c>
      <c r="H142" s="8">
        <f t="shared" si="3"/>
        <v>1</v>
      </c>
      <c r="I142" s="90" t="s">
        <v>562</v>
      </c>
    </row>
    <row r="143" spans="1:10" x14ac:dyDescent="0.25">
      <c r="E143" s="57">
        <f t="shared" si="4"/>
        <v>1135985</v>
      </c>
      <c r="F143" s="8">
        <f t="shared" si="4"/>
        <v>94</v>
      </c>
      <c r="G143" s="8">
        <f t="shared" si="4"/>
        <v>95</v>
      </c>
      <c r="H143" s="8">
        <f t="shared" si="3"/>
        <v>1</v>
      </c>
      <c r="I143" s="90" t="s">
        <v>562</v>
      </c>
    </row>
    <row r="144" spans="1:10" x14ac:dyDescent="0.25">
      <c r="A144">
        <v>132</v>
      </c>
      <c r="B144">
        <v>134.5</v>
      </c>
      <c r="C144" t="s">
        <v>874</v>
      </c>
      <c r="D144" t="s">
        <v>231</v>
      </c>
      <c r="E144" s="57">
        <f>E143+1</f>
        <v>1135986</v>
      </c>
      <c r="F144" s="8">
        <f>F143+1</f>
        <v>95</v>
      </c>
      <c r="G144" s="8">
        <f>G143+1</f>
        <v>96</v>
      </c>
      <c r="H144" s="8">
        <f t="shared" si="3"/>
        <v>1</v>
      </c>
      <c r="I144" s="90" t="s">
        <v>562</v>
      </c>
    </row>
    <row r="145" spans="1:9" x14ac:dyDescent="0.25">
      <c r="E145" s="57">
        <f t="shared" si="4"/>
        <v>1135987</v>
      </c>
      <c r="F145" s="8">
        <f t="shared" si="4"/>
        <v>96</v>
      </c>
      <c r="G145" s="8">
        <f t="shared" si="4"/>
        <v>97</v>
      </c>
      <c r="H145" s="8">
        <f t="shared" si="3"/>
        <v>1</v>
      </c>
      <c r="I145" s="90" t="s">
        <v>562</v>
      </c>
    </row>
    <row r="146" spans="1:9" x14ac:dyDescent="0.25">
      <c r="E146" s="57">
        <f t="shared" si="4"/>
        <v>1135988</v>
      </c>
      <c r="F146" s="8">
        <f t="shared" si="4"/>
        <v>97</v>
      </c>
      <c r="G146" s="8">
        <f t="shared" si="4"/>
        <v>98</v>
      </c>
      <c r="H146" s="8">
        <f t="shared" si="3"/>
        <v>1</v>
      </c>
      <c r="I146" s="90" t="s">
        <v>562</v>
      </c>
    </row>
    <row r="147" spans="1:9" x14ac:dyDescent="0.25">
      <c r="A147">
        <v>134.5</v>
      </c>
      <c r="B147">
        <v>137.1</v>
      </c>
      <c r="C147" t="s">
        <v>232</v>
      </c>
      <c r="D147" t="s">
        <v>233</v>
      </c>
      <c r="E147" s="57">
        <f t="shared" si="4"/>
        <v>1135989</v>
      </c>
      <c r="F147" s="8">
        <f t="shared" si="4"/>
        <v>98</v>
      </c>
      <c r="G147" s="8">
        <f t="shared" si="4"/>
        <v>99</v>
      </c>
      <c r="H147" s="8">
        <f t="shared" si="3"/>
        <v>1</v>
      </c>
      <c r="I147" s="90" t="s">
        <v>562</v>
      </c>
    </row>
    <row r="148" spans="1:9" x14ac:dyDescent="0.25">
      <c r="D148" t="s">
        <v>234</v>
      </c>
      <c r="E148" s="57">
        <f t="shared" si="4"/>
        <v>1135990</v>
      </c>
      <c r="F148" s="8">
        <f t="shared" si="4"/>
        <v>99</v>
      </c>
      <c r="G148" s="8">
        <f t="shared" si="4"/>
        <v>100</v>
      </c>
      <c r="H148" s="8">
        <f t="shared" si="3"/>
        <v>1</v>
      </c>
      <c r="I148" s="90">
        <v>6</v>
      </c>
    </row>
    <row r="149" spans="1:9" x14ac:dyDescent="0.25">
      <c r="D149" t="s">
        <v>235</v>
      </c>
      <c r="E149" s="57">
        <f t="shared" si="4"/>
        <v>1135991</v>
      </c>
      <c r="F149" s="8">
        <f t="shared" si="4"/>
        <v>100</v>
      </c>
      <c r="G149" s="8">
        <f>G148+1</f>
        <v>101</v>
      </c>
      <c r="H149" s="8">
        <f t="shared" si="3"/>
        <v>1</v>
      </c>
      <c r="I149" s="90" t="s">
        <v>562</v>
      </c>
    </row>
    <row r="150" spans="1:9" x14ac:dyDescent="0.25">
      <c r="D150" t="s">
        <v>236</v>
      </c>
      <c r="E150" s="57">
        <f t="shared" si="4"/>
        <v>1135992</v>
      </c>
      <c r="F150" s="8">
        <f t="shared" si="4"/>
        <v>101</v>
      </c>
      <c r="G150" s="8">
        <f t="shared" si="4"/>
        <v>102</v>
      </c>
      <c r="H150" s="8">
        <f t="shared" si="3"/>
        <v>1</v>
      </c>
      <c r="I150" s="90">
        <v>5</v>
      </c>
    </row>
    <row r="151" spans="1:9" x14ac:dyDescent="0.25">
      <c r="D151" t="s">
        <v>319</v>
      </c>
      <c r="E151" s="57">
        <f t="shared" si="4"/>
        <v>1135993</v>
      </c>
      <c r="F151" s="8">
        <f t="shared" si="4"/>
        <v>102</v>
      </c>
      <c r="G151" s="8">
        <f t="shared" si="4"/>
        <v>103</v>
      </c>
      <c r="H151" s="8">
        <f t="shared" si="3"/>
        <v>1</v>
      </c>
      <c r="I151" s="90" t="s">
        <v>562</v>
      </c>
    </row>
    <row r="152" spans="1:9" x14ac:dyDescent="0.25">
      <c r="D152" t="s">
        <v>320</v>
      </c>
      <c r="E152" s="57">
        <f t="shared" si="4"/>
        <v>1135994</v>
      </c>
      <c r="F152" s="8">
        <f t="shared" si="4"/>
        <v>103</v>
      </c>
      <c r="G152" s="8">
        <f t="shared" si="4"/>
        <v>104</v>
      </c>
      <c r="H152" s="8">
        <f t="shared" si="3"/>
        <v>1</v>
      </c>
      <c r="I152" s="90" t="s">
        <v>562</v>
      </c>
    </row>
    <row r="153" spans="1:9" x14ac:dyDescent="0.25">
      <c r="D153" t="s">
        <v>321</v>
      </c>
      <c r="E153" s="57">
        <f t="shared" si="4"/>
        <v>1135995</v>
      </c>
      <c r="F153" s="8">
        <f t="shared" si="4"/>
        <v>104</v>
      </c>
      <c r="G153" s="8">
        <f t="shared" si="4"/>
        <v>105</v>
      </c>
      <c r="H153" s="8">
        <f t="shared" si="3"/>
        <v>1</v>
      </c>
      <c r="I153" s="90" t="s">
        <v>562</v>
      </c>
    </row>
    <row r="154" spans="1:9" x14ac:dyDescent="0.25">
      <c r="D154" t="s">
        <v>322</v>
      </c>
      <c r="E154" s="57">
        <f t="shared" si="4"/>
        <v>1135996</v>
      </c>
      <c r="F154" s="8">
        <f t="shared" si="4"/>
        <v>105</v>
      </c>
      <c r="G154" s="8">
        <f t="shared" si="4"/>
        <v>106</v>
      </c>
      <c r="H154" s="8">
        <f t="shared" si="3"/>
        <v>1</v>
      </c>
      <c r="I154" s="90" t="s">
        <v>562</v>
      </c>
    </row>
    <row r="155" spans="1:9" x14ac:dyDescent="0.25">
      <c r="D155" t="s">
        <v>323</v>
      </c>
      <c r="E155" s="57">
        <f t="shared" si="4"/>
        <v>1135997</v>
      </c>
      <c r="F155" s="8">
        <f t="shared" si="4"/>
        <v>106</v>
      </c>
      <c r="G155" s="8">
        <f t="shared" si="4"/>
        <v>107</v>
      </c>
      <c r="H155" s="8">
        <f t="shared" si="3"/>
        <v>1</v>
      </c>
      <c r="I155" s="90" t="s">
        <v>562</v>
      </c>
    </row>
    <row r="156" spans="1:9" x14ac:dyDescent="0.25">
      <c r="E156" s="57">
        <f t="shared" si="4"/>
        <v>1135998</v>
      </c>
      <c r="F156" s="8">
        <f t="shared" si="4"/>
        <v>107</v>
      </c>
      <c r="G156" s="8">
        <f t="shared" si="4"/>
        <v>108</v>
      </c>
      <c r="H156" s="8">
        <f t="shared" si="3"/>
        <v>1</v>
      </c>
      <c r="I156" s="90" t="s">
        <v>562</v>
      </c>
    </row>
    <row r="157" spans="1:9" x14ac:dyDescent="0.25">
      <c r="A157">
        <v>142</v>
      </c>
      <c r="B157">
        <v>147</v>
      </c>
      <c r="C157" t="s">
        <v>872</v>
      </c>
      <c r="D157" t="s">
        <v>237</v>
      </c>
      <c r="E157" s="57">
        <f t="shared" si="4"/>
        <v>1135999</v>
      </c>
      <c r="F157" s="8">
        <f t="shared" si="4"/>
        <v>108</v>
      </c>
      <c r="G157" s="8">
        <f t="shared" si="4"/>
        <v>109</v>
      </c>
      <c r="H157" s="8">
        <f t="shared" si="3"/>
        <v>1</v>
      </c>
      <c r="I157" s="90" t="s">
        <v>562</v>
      </c>
    </row>
    <row r="158" spans="1:9" x14ac:dyDescent="0.25">
      <c r="D158" t="s">
        <v>238</v>
      </c>
      <c r="E158" s="57">
        <f t="shared" si="4"/>
        <v>1136000</v>
      </c>
      <c r="F158" s="8">
        <f t="shared" si="4"/>
        <v>109</v>
      </c>
      <c r="G158" s="8">
        <f t="shared" si="4"/>
        <v>110</v>
      </c>
      <c r="H158" s="8">
        <f t="shared" si="3"/>
        <v>1</v>
      </c>
      <c r="I158" s="90" t="s">
        <v>562</v>
      </c>
    </row>
    <row r="159" spans="1:9" x14ac:dyDescent="0.25">
      <c r="D159" t="s">
        <v>878</v>
      </c>
      <c r="E159" s="57">
        <f t="shared" ref="E159:E167" si="5">E158+1</f>
        <v>1136001</v>
      </c>
      <c r="F159" s="8">
        <f t="shared" ref="F159:F167" si="6">F158+1</f>
        <v>110</v>
      </c>
      <c r="G159" s="8">
        <f t="shared" ref="G159:G167" si="7">G158+1</f>
        <v>111</v>
      </c>
      <c r="H159" s="8">
        <f t="shared" si="3"/>
        <v>1</v>
      </c>
      <c r="I159" s="90" t="s">
        <v>562</v>
      </c>
    </row>
    <row r="160" spans="1:9" x14ac:dyDescent="0.25">
      <c r="E160" s="57">
        <f t="shared" si="5"/>
        <v>1136002</v>
      </c>
      <c r="F160" s="8">
        <f t="shared" si="6"/>
        <v>111</v>
      </c>
      <c r="G160" s="8">
        <f t="shared" si="7"/>
        <v>112</v>
      </c>
      <c r="H160" s="8">
        <f t="shared" si="3"/>
        <v>1</v>
      </c>
      <c r="I160" s="90" t="s">
        <v>562</v>
      </c>
    </row>
    <row r="161" spans="1:10" x14ac:dyDescent="0.25">
      <c r="A161">
        <v>147</v>
      </c>
      <c r="B161">
        <v>195.5</v>
      </c>
      <c r="C161" t="s">
        <v>888</v>
      </c>
      <c r="D161" t="s">
        <v>239</v>
      </c>
      <c r="E161" s="57">
        <f t="shared" si="5"/>
        <v>1136003</v>
      </c>
      <c r="F161" s="8">
        <f t="shared" si="6"/>
        <v>112</v>
      </c>
      <c r="G161" s="8">
        <f t="shared" si="7"/>
        <v>113</v>
      </c>
      <c r="H161" s="8">
        <f t="shared" si="3"/>
        <v>1</v>
      </c>
      <c r="I161" s="90" t="s">
        <v>562</v>
      </c>
    </row>
    <row r="162" spans="1:10" x14ac:dyDescent="0.25">
      <c r="D162" t="s">
        <v>240</v>
      </c>
      <c r="E162" s="57">
        <f t="shared" si="5"/>
        <v>1136004</v>
      </c>
      <c r="F162" s="8">
        <f t="shared" si="6"/>
        <v>113</v>
      </c>
      <c r="G162" s="8">
        <f t="shared" si="7"/>
        <v>114</v>
      </c>
      <c r="H162" s="8">
        <f t="shared" si="3"/>
        <v>1</v>
      </c>
      <c r="I162" s="90">
        <v>23</v>
      </c>
    </row>
    <row r="163" spans="1:10" x14ac:dyDescent="0.25">
      <c r="D163" t="s">
        <v>241</v>
      </c>
      <c r="E163" s="57">
        <f t="shared" si="5"/>
        <v>1136005</v>
      </c>
      <c r="F163" s="8">
        <f t="shared" si="6"/>
        <v>114</v>
      </c>
      <c r="G163" s="8">
        <f t="shared" si="7"/>
        <v>115</v>
      </c>
      <c r="H163" s="8">
        <f t="shared" si="3"/>
        <v>1</v>
      </c>
      <c r="I163" s="90" t="s">
        <v>562</v>
      </c>
    </row>
    <row r="164" spans="1:10" x14ac:dyDescent="0.25">
      <c r="D164" t="s">
        <v>248</v>
      </c>
      <c r="E164" s="57">
        <f t="shared" si="5"/>
        <v>1136006</v>
      </c>
      <c r="F164" s="8">
        <f t="shared" si="6"/>
        <v>115</v>
      </c>
      <c r="G164" s="8">
        <f t="shared" si="7"/>
        <v>116</v>
      </c>
      <c r="H164" s="8">
        <f t="shared" si="3"/>
        <v>1</v>
      </c>
      <c r="I164" s="90" t="s">
        <v>562</v>
      </c>
    </row>
    <row r="165" spans="1:10" x14ac:dyDescent="0.25">
      <c r="D165" t="s">
        <v>249</v>
      </c>
      <c r="E165" s="57">
        <f t="shared" si="5"/>
        <v>1136007</v>
      </c>
      <c r="F165" s="8">
        <f t="shared" si="6"/>
        <v>116</v>
      </c>
      <c r="G165" s="8">
        <f t="shared" si="7"/>
        <v>117</v>
      </c>
      <c r="H165" s="8">
        <f t="shared" si="3"/>
        <v>1</v>
      </c>
      <c r="I165" s="90" t="s">
        <v>562</v>
      </c>
    </row>
    <row r="166" spans="1:10" x14ac:dyDescent="0.25">
      <c r="D166" t="s">
        <v>250</v>
      </c>
      <c r="E166" s="57">
        <f t="shared" si="5"/>
        <v>1136008</v>
      </c>
      <c r="F166" s="8">
        <f t="shared" si="6"/>
        <v>117</v>
      </c>
      <c r="G166" s="8">
        <f t="shared" si="7"/>
        <v>118</v>
      </c>
      <c r="H166" s="8">
        <f t="shared" si="3"/>
        <v>1</v>
      </c>
      <c r="I166" s="90" t="s">
        <v>562</v>
      </c>
    </row>
    <row r="167" spans="1:10" x14ac:dyDescent="0.25">
      <c r="D167" t="s">
        <v>251</v>
      </c>
      <c r="E167" s="57">
        <f t="shared" si="5"/>
        <v>1136009</v>
      </c>
      <c r="F167" s="8">
        <f t="shared" si="6"/>
        <v>118</v>
      </c>
      <c r="G167" s="8">
        <f t="shared" si="7"/>
        <v>119</v>
      </c>
      <c r="H167" s="8">
        <f t="shared" si="3"/>
        <v>1</v>
      </c>
      <c r="I167" s="90">
        <v>9</v>
      </c>
    </row>
    <row r="168" spans="1:10" x14ac:dyDescent="0.25">
      <c r="D168" t="s">
        <v>252</v>
      </c>
    </row>
    <row r="172" spans="1:10" ht="15.5" x14ac:dyDescent="0.35">
      <c r="E172" s="33"/>
      <c r="F172" s="38"/>
      <c r="G172" s="38"/>
      <c r="H172" s="38"/>
      <c r="I172" s="27"/>
      <c r="J172" s="30"/>
    </row>
    <row r="173" spans="1:10" ht="15.5" x14ac:dyDescent="0.35">
      <c r="E173" s="33"/>
      <c r="F173" s="38"/>
      <c r="G173" s="38"/>
      <c r="H173" s="38"/>
      <c r="I173" s="27"/>
      <c r="J173" s="30"/>
    </row>
    <row r="174" spans="1:10" ht="15.5" x14ac:dyDescent="0.35">
      <c r="A174" s="30" t="s">
        <v>441</v>
      </c>
      <c r="B174" s="16"/>
      <c r="C174" s="16"/>
      <c r="D174" s="16"/>
      <c r="E174" s="66" t="s">
        <v>421</v>
      </c>
      <c r="F174" s="107" t="s">
        <v>859</v>
      </c>
      <c r="G174" s="107"/>
      <c r="H174" s="107"/>
      <c r="I174" s="66" t="s">
        <v>426</v>
      </c>
      <c r="J174" s="67" t="s">
        <v>383</v>
      </c>
    </row>
    <row r="175" spans="1:10" ht="15.5" x14ac:dyDescent="0.35">
      <c r="A175" s="30"/>
      <c r="B175" s="16"/>
      <c r="C175" s="16"/>
      <c r="D175" s="16"/>
      <c r="E175" s="58" t="s">
        <v>427</v>
      </c>
      <c r="F175" s="36" t="s">
        <v>860</v>
      </c>
      <c r="G175" s="36" t="s">
        <v>854</v>
      </c>
      <c r="H175" s="36" t="s">
        <v>423</v>
      </c>
      <c r="I175" s="58" t="s">
        <v>394</v>
      </c>
      <c r="J175" s="28"/>
    </row>
    <row r="176" spans="1:10" ht="15.5" x14ac:dyDescent="0.35">
      <c r="A176" s="66" t="s">
        <v>853</v>
      </c>
      <c r="B176" s="66" t="s">
        <v>854</v>
      </c>
      <c r="C176" s="67" t="s">
        <v>857</v>
      </c>
      <c r="D176" s="67" t="s">
        <v>858</v>
      </c>
      <c r="E176" s="61"/>
      <c r="F176" s="32"/>
      <c r="G176" s="32"/>
      <c r="H176" s="36" t="s">
        <v>422</v>
      </c>
      <c r="I176" s="64"/>
      <c r="J176" s="28"/>
    </row>
    <row r="177" spans="1:10" x14ac:dyDescent="0.25">
      <c r="A177" s="28"/>
      <c r="B177" s="28"/>
      <c r="C177" s="28"/>
      <c r="D177" s="28"/>
      <c r="E177" s="57"/>
    </row>
    <row r="178" spans="1:10" x14ac:dyDescent="0.25">
      <c r="E178" s="57">
        <f>E167+1</f>
        <v>1136010</v>
      </c>
      <c r="F178" s="8">
        <f>F167+1</f>
        <v>119</v>
      </c>
      <c r="G178" s="8">
        <f>G167+1</f>
        <v>120</v>
      </c>
      <c r="H178" s="8">
        <f>G178-F178</f>
        <v>1</v>
      </c>
      <c r="I178" s="90">
        <v>22</v>
      </c>
    </row>
    <row r="179" spans="1:10" x14ac:dyDescent="0.25">
      <c r="A179">
        <v>195.5</v>
      </c>
      <c r="B179">
        <v>221.2</v>
      </c>
      <c r="C179" t="s">
        <v>253</v>
      </c>
      <c r="D179" t="s">
        <v>254</v>
      </c>
      <c r="E179" s="57">
        <f t="shared" ref="E179:G182" si="8">E178+1</f>
        <v>1136011</v>
      </c>
      <c r="F179" s="8">
        <f t="shared" si="8"/>
        <v>120</v>
      </c>
      <c r="G179" s="8">
        <f t="shared" si="8"/>
        <v>121</v>
      </c>
      <c r="H179" s="8">
        <f>G179-F179</f>
        <v>1</v>
      </c>
      <c r="I179" s="90">
        <v>51</v>
      </c>
    </row>
    <row r="180" spans="1:10" x14ac:dyDescent="0.25">
      <c r="D180" t="s">
        <v>255</v>
      </c>
      <c r="E180" s="57">
        <f t="shared" si="8"/>
        <v>1136012</v>
      </c>
      <c r="F180" s="8">
        <f t="shared" si="8"/>
        <v>121</v>
      </c>
      <c r="G180" s="8">
        <f t="shared" si="8"/>
        <v>122</v>
      </c>
      <c r="H180" s="8">
        <f>G180-F180</f>
        <v>1</v>
      </c>
      <c r="I180" s="90">
        <v>65</v>
      </c>
    </row>
    <row r="181" spans="1:10" x14ac:dyDescent="0.25">
      <c r="D181" t="s">
        <v>256</v>
      </c>
      <c r="E181" s="57">
        <f t="shared" si="8"/>
        <v>1136013</v>
      </c>
      <c r="F181" s="8">
        <f t="shared" si="8"/>
        <v>122</v>
      </c>
      <c r="G181" s="8">
        <f t="shared" si="8"/>
        <v>123</v>
      </c>
      <c r="H181" s="8">
        <f>G181-F181</f>
        <v>1</v>
      </c>
      <c r="I181" s="90">
        <v>143</v>
      </c>
    </row>
    <row r="182" spans="1:10" x14ac:dyDescent="0.25">
      <c r="D182" t="s">
        <v>257</v>
      </c>
      <c r="E182" s="57">
        <f t="shared" si="8"/>
        <v>1136014</v>
      </c>
      <c r="F182" s="8">
        <f t="shared" si="8"/>
        <v>123</v>
      </c>
      <c r="G182" s="8">
        <f t="shared" si="8"/>
        <v>124</v>
      </c>
      <c r="H182" s="8">
        <f t="shared" ref="H182:H243" si="9">G182-F182</f>
        <v>1</v>
      </c>
      <c r="I182" s="90">
        <v>112</v>
      </c>
    </row>
    <row r="183" spans="1:10" x14ac:dyDescent="0.25">
      <c r="D183" t="s">
        <v>258</v>
      </c>
      <c r="E183" s="57">
        <f t="shared" ref="E183:G189" si="10">E182+1</f>
        <v>1136015</v>
      </c>
      <c r="F183" s="8">
        <f t="shared" si="10"/>
        <v>124</v>
      </c>
      <c r="G183" s="8">
        <f t="shared" si="10"/>
        <v>125</v>
      </c>
      <c r="H183" s="8">
        <f t="shared" si="9"/>
        <v>1</v>
      </c>
      <c r="I183" s="90">
        <v>99</v>
      </c>
    </row>
    <row r="184" spans="1:10" x14ac:dyDescent="0.25">
      <c r="D184" t="s">
        <v>259</v>
      </c>
      <c r="E184" s="57">
        <f t="shared" si="10"/>
        <v>1136016</v>
      </c>
      <c r="F184" s="8">
        <f t="shared" si="10"/>
        <v>125</v>
      </c>
      <c r="G184" s="8">
        <f t="shared" si="10"/>
        <v>126</v>
      </c>
      <c r="H184" s="8">
        <f t="shared" si="9"/>
        <v>1</v>
      </c>
      <c r="I184" s="90">
        <v>8</v>
      </c>
    </row>
    <row r="185" spans="1:10" x14ac:dyDescent="0.25">
      <c r="D185" t="s">
        <v>260</v>
      </c>
      <c r="E185" s="57">
        <f t="shared" si="10"/>
        <v>1136017</v>
      </c>
      <c r="F185" s="8">
        <f t="shared" si="10"/>
        <v>126</v>
      </c>
      <c r="G185" s="8">
        <f t="shared" si="10"/>
        <v>127</v>
      </c>
      <c r="H185" s="8">
        <f t="shared" si="9"/>
        <v>1</v>
      </c>
      <c r="I185" s="90">
        <v>18</v>
      </c>
    </row>
    <row r="186" spans="1:10" x14ac:dyDescent="0.25">
      <c r="D186" t="s">
        <v>883</v>
      </c>
      <c r="E186" s="57">
        <f t="shared" si="10"/>
        <v>1136018</v>
      </c>
      <c r="F186" s="8">
        <f t="shared" si="10"/>
        <v>127</v>
      </c>
      <c r="G186" s="8">
        <f t="shared" si="10"/>
        <v>128</v>
      </c>
      <c r="H186" s="8">
        <f t="shared" si="9"/>
        <v>1</v>
      </c>
      <c r="I186" s="90" t="s">
        <v>562</v>
      </c>
    </row>
    <row r="187" spans="1:10" x14ac:dyDescent="0.25">
      <c r="D187" t="s">
        <v>261</v>
      </c>
      <c r="E187" s="57">
        <f t="shared" si="10"/>
        <v>1136019</v>
      </c>
      <c r="F187" s="8">
        <f t="shared" si="10"/>
        <v>128</v>
      </c>
      <c r="G187" s="8">
        <f t="shared" si="10"/>
        <v>129</v>
      </c>
      <c r="H187" s="8">
        <f t="shared" si="9"/>
        <v>1</v>
      </c>
      <c r="I187" s="90" t="s">
        <v>562</v>
      </c>
    </row>
    <row r="188" spans="1:10" x14ac:dyDescent="0.25">
      <c r="D188" t="s">
        <v>262</v>
      </c>
      <c r="E188" s="57">
        <f t="shared" si="10"/>
        <v>1136020</v>
      </c>
      <c r="F188" s="8">
        <f t="shared" si="10"/>
        <v>129</v>
      </c>
      <c r="G188" s="8">
        <f t="shared" si="10"/>
        <v>130</v>
      </c>
      <c r="H188" s="8">
        <f t="shared" si="9"/>
        <v>1</v>
      </c>
      <c r="I188" s="90">
        <v>13</v>
      </c>
    </row>
    <row r="189" spans="1:10" x14ac:dyDescent="0.25">
      <c r="D189" t="s">
        <v>263</v>
      </c>
      <c r="E189" s="57">
        <f t="shared" si="10"/>
        <v>1136021</v>
      </c>
      <c r="F189" s="8">
        <f t="shared" si="10"/>
        <v>130</v>
      </c>
      <c r="G189" s="8">
        <f t="shared" si="10"/>
        <v>131</v>
      </c>
      <c r="H189" s="8">
        <f t="shared" si="9"/>
        <v>1</v>
      </c>
      <c r="I189" s="90">
        <v>958</v>
      </c>
      <c r="J189" t="s">
        <v>435</v>
      </c>
    </row>
    <row r="190" spans="1:10" x14ac:dyDescent="0.25">
      <c r="D190" t="s">
        <v>264</v>
      </c>
      <c r="E190" s="57">
        <f t="shared" ref="E190:E200" si="11">E189+1</f>
        <v>1136022</v>
      </c>
      <c r="F190" s="8">
        <v>130</v>
      </c>
      <c r="G190" s="8">
        <v>131</v>
      </c>
      <c r="H190" s="8">
        <f t="shared" si="9"/>
        <v>1</v>
      </c>
      <c r="I190" s="90">
        <v>73</v>
      </c>
    </row>
    <row r="191" spans="1:10" x14ac:dyDescent="0.25">
      <c r="D191" t="s">
        <v>324</v>
      </c>
      <c r="E191" s="57">
        <f t="shared" si="11"/>
        <v>1136023</v>
      </c>
      <c r="F191" s="8">
        <v>131</v>
      </c>
      <c r="G191" s="8">
        <v>132</v>
      </c>
      <c r="H191" s="8">
        <f t="shared" si="9"/>
        <v>1</v>
      </c>
      <c r="I191" s="90">
        <v>100</v>
      </c>
    </row>
    <row r="192" spans="1:10" x14ac:dyDescent="0.25">
      <c r="D192" t="s">
        <v>325</v>
      </c>
      <c r="E192" s="57">
        <f t="shared" si="11"/>
        <v>1136024</v>
      </c>
      <c r="F192" s="8">
        <v>132</v>
      </c>
      <c r="G192" s="8">
        <v>133</v>
      </c>
      <c r="H192" s="8">
        <f t="shared" si="9"/>
        <v>1</v>
      </c>
      <c r="I192" s="90" t="s">
        <v>562</v>
      </c>
    </row>
    <row r="193" spans="1:10" x14ac:dyDescent="0.25">
      <c r="D193" t="s">
        <v>265</v>
      </c>
      <c r="E193" s="57">
        <f t="shared" si="11"/>
        <v>1136025</v>
      </c>
      <c r="F193" s="8">
        <v>133</v>
      </c>
      <c r="G193" s="8">
        <v>134</v>
      </c>
      <c r="H193" s="8">
        <f t="shared" si="9"/>
        <v>1</v>
      </c>
      <c r="I193" s="90" t="s">
        <v>562</v>
      </c>
    </row>
    <row r="194" spans="1:10" x14ac:dyDescent="0.25">
      <c r="E194" s="57">
        <f t="shared" si="11"/>
        <v>1136026</v>
      </c>
      <c r="F194" s="8">
        <v>134</v>
      </c>
      <c r="G194" s="8">
        <v>135</v>
      </c>
      <c r="H194" s="8">
        <f t="shared" si="9"/>
        <v>1</v>
      </c>
      <c r="I194" s="90">
        <v>26</v>
      </c>
    </row>
    <row r="195" spans="1:10" x14ac:dyDescent="0.25">
      <c r="A195">
        <v>221.2</v>
      </c>
      <c r="B195">
        <v>302</v>
      </c>
      <c r="C195" t="s">
        <v>918</v>
      </c>
      <c r="D195" s="84" t="s">
        <v>266</v>
      </c>
      <c r="E195" s="57">
        <f t="shared" si="11"/>
        <v>1136027</v>
      </c>
      <c r="F195" s="8">
        <v>135</v>
      </c>
      <c r="G195" s="8">
        <v>136</v>
      </c>
      <c r="H195" s="8">
        <f t="shared" si="9"/>
        <v>1</v>
      </c>
      <c r="I195" s="90">
        <v>5</v>
      </c>
      <c r="J195" t="s">
        <v>436</v>
      </c>
    </row>
    <row r="196" spans="1:10" x14ac:dyDescent="0.25">
      <c r="D196" s="84" t="s">
        <v>267</v>
      </c>
      <c r="E196" s="57">
        <f t="shared" si="11"/>
        <v>1136028</v>
      </c>
      <c r="F196" s="8">
        <v>135</v>
      </c>
      <c r="G196" s="8">
        <v>136</v>
      </c>
      <c r="H196" s="8">
        <f t="shared" si="9"/>
        <v>1</v>
      </c>
      <c r="I196" s="90">
        <v>52</v>
      </c>
    </row>
    <row r="197" spans="1:10" x14ac:dyDescent="0.25">
      <c r="D197" s="84" t="s">
        <v>268</v>
      </c>
      <c r="E197" s="57">
        <f t="shared" si="11"/>
        <v>1136029</v>
      </c>
      <c r="F197" s="8">
        <v>136</v>
      </c>
      <c r="G197" s="8">
        <f>G196+1</f>
        <v>137</v>
      </c>
      <c r="H197" s="8">
        <f t="shared" si="9"/>
        <v>1</v>
      </c>
      <c r="I197" s="90">
        <v>59</v>
      </c>
    </row>
    <row r="198" spans="1:10" x14ac:dyDescent="0.25">
      <c r="D198" s="84" t="s">
        <v>269</v>
      </c>
      <c r="E198" s="57">
        <f t="shared" si="11"/>
        <v>1136030</v>
      </c>
      <c r="F198" s="8">
        <f>F197+1</f>
        <v>137</v>
      </c>
      <c r="G198" s="8">
        <f t="shared" ref="F198:G229" si="12">G197+1</f>
        <v>138</v>
      </c>
      <c r="H198" s="8">
        <f t="shared" si="9"/>
        <v>1</v>
      </c>
      <c r="I198" s="90" t="s">
        <v>562</v>
      </c>
    </row>
    <row r="199" spans="1:10" x14ac:dyDescent="0.25">
      <c r="D199" s="84" t="s">
        <v>326</v>
      </c>
      <c r="E199" s="57">
        <f t="shared" si="11"/>
        <v>1136031</v>
      </c>
      <c r="F199" s="8">
        <f t="shared" si="12"/>
        <v>138</v>
      </c>
      <c r="G199" s="8">
        <f t="shared" si="12"/>
        <v>139</v>
      </c>
      <c r="H199" s="8">
        <f t="shared" si="9"/>
        <v>1</v>
      </c>
      <c r="I199" s="90" t="s">
        <v>562</v>
      </c>
    </row>
    <row r="200" spans="1:10" x14ac:dyDescent="0.25">
      <c r="D200" s="84" t="s">
        <v>327</v>
      </c>
      <c r="E200" s="57">
        <f t="shared" si="11"/>
        <v>1136032</v>
      </c>
      <c r="F200" s="8">
        <f t="shared" si="12"/>
        <v>139</v>
      </c>
      <c r="G200" s="8">
        <f t="shared" si="12"/>
        <v>140</v>
      </c>
      <c r="H200" s="8">
        <f t="shared" si="9"/>
        <v>1</v>
      </c>
      <c r="I200" s="90" t="s">
        <v>562</v>
      </c>
    </row>
    <row r="201" spans="1:10" x14ac:dyDescent="0.25">
      <c r="D201" s="84" t="s">
        <v>328</v>
      </c>
      <c r="E201" s="57">
        <f t="shared" ref="E201:E207" si="13">E200+1</f>
        <v>1136033</v>
      </c>
      <c r="F201" s="8">
        <f t="shared" si="12"/>
        <v>140</v>
      </c>
      <c r="G201" s="8">
        <f t="shared" si="12"/>
        <v>141</v>
      </c>
      <c r="H201" s="8">
        <f t="shared" si="9"/>
        <v>1</v>
      </c>
      <c r="I201" s="90" t="s">
        <v>562</v>
      </c>
    </row>
    <row r="202" spans="1:10" x14ac:dyDescent="0.25">
      <c r="D202" s="84" t="s">
        <v>329</v>
      </c>
      <c r="E202" s="57">
        <f t="shared" si="13"/>
        <v>1136034</v>
      </c>
      <c r="F202" s="8">
        <f t="shared" si="12"/>
        <v>141</v>
      </c>
      <c r="G202" s="8">
        <f t="shared" si="12"/>
        <v>142</v>
      </c>
      <c r="H202" s="8">
        <f t="shared" si="9"/>
        <v>1</v>
      </c>
      <c r="I202" s="90" t="s">
        <v>562</v>
      </c>
    </row>
    <row r="203" spans="1:10" x14ac:dyDescent="0.25">
      <c r="D203" s="84" t="s">
        <v>270</v>
      </c>
      <c r="E203" s="57">
        <f t="shared" si="13"/>
        <v>1136035</v>
      </c>
      <c r="F203" s="8">
        <f t="shared" si="12"/>
        <v>142</v>
      </c>
      <c r="G203" s="8">
        <f t="shared" si="12"/>
        <v>143</v>
      </c>
      <c r="H203" s="8">
        <f t="shared" si="9"/>
        <v>1</v>
      </c>
      <c r="I203" s="90" t="s">
        <v>562</v>
      </c>
    </row>
    <row r="204" spans="1:10" x14ac:dyDescent="0.25">
      <c r="D204" s="84" t="s">
        <v>330</v>
      </c>
      <c r="E204" s="57">
        <f t="shared" si="13"/>
        <v>1136036</v>
      </c>
      <c r="F204" s="8">
        <f t="shared" si="12"/>
        <v>143</v>
      </c>
      <c r="G204" s="8">
        <f t="shared" si="12"/>
        <v>144</v>
      </c>
      <c r="H204" s="8">
        <f t="shared" si="9"/>
        <v>1</v>
      </c>
      <c r="I204" s="90" t="s">
        <v>562</v>
      </c>
    </row>
    <row r="205" spans="1:10" x14ac:dyDescent="0.25">
      <c r="D205" s="84" t="s">
        <v>331</v>
      </c>
      <c r="E205" s="57">
        <f t="shared" si="13"/>
        <v>1136037</v>
      </c>
      <c r="F205" s="8">
        <f t="shared" si="12"/>
        <v>144</v>
      </c>
      <c r="G205" s="8">
        <f t="shared" si="12"/>
        <v>145</v>
      </c>
      <c r="H205" s="8">
        <f t="shared" si="9"/>
        <v>1</v>
      </c>
      <c r="I205" s="90" t="s">
        <v>562</v>
      </c>
    </row>
    <row r="206" spans="1:10" x14ac:dyDescent="0.25">
      <c r="D206" t="s">
        <v>878</v>
      </c>
      <c r="E206" s="57">
        <f t="shared" si="13"/>
        <v>1136038</v>
      </c>
      <c r="F206" s="8">
        <f t="shared" si="12"/>
        <v>145</v>
      </c>
      <c r="G206" s="8">
        <f t="shared" si="12"/>
        <v>146</v>
      </c>
      <c r="H206" s="8">
        <f t="shared" si="9"/>
        <v>1</v>
      </c>
      <c r="I206" s="90" t="s">
        <v>562</v>
      </c>
    </row>
    <row r="207" spans="1:10" x14ac:dyDescent="0.25">
      <c r="D207" t="s">
        <v>271</v>
      </c>
      <c r="E207" s="57">
        <f t="shared" si="13"/>
        <v>1136039</v>
      </c>
      <c r="F207" s="8">
        <f t="shared" si="12"/>
        <v>146</v>
      </c>
      <c r="G207" s="8">
        <f t="shared" si="12"/>
        <v>147</v>
      </c>
      <c r="H207" s="8">
        <f t="shared" si="9"/>
        <v>1</v>
      </c>
      <c r="I207" s="90" t="s">
        <v>562</v>
      </c>
    </row>
    <row r="208" spans="1:10" x14ac:dyDescent="0.25">
      <c r="D208" t="s">
        <v>332</v>
      </c>
    </row>
    <row r="209" spans="1:10" ht="15.5" x14ac:dyDescent="0.35">
      <c r="D209" t="s">
        <v>333</v>
      </c>
      <c r="E209" s="33"/>
      <c r="F209" s="38"/>
      <c r="G209" s="38"/>
      <c r="H209" s="38"/>
      <c r="I209" s="27"/>
      <c r="J209" s="30"/>
    </row>
    <row r="210" spans="1:10" ht="15.5" x14ac:dyDescent="0.35">
      <c r="A210" s="30" t="s">
        <v>442</v>
      </c>
      <c r="B210" s="16"/>
      <c r="C210" s="16"/>
      <c r="D210" s="16"/>
      <c r="E210" s="66" t="s">
        <v>421</v>
      </c>
      <c r="F210" s="107" t="s">
        <v>859</v>
      </c>
      <c r="G210" s="107"/>
      <c r="H210" s="107"/>
      <c r="I210" s="66" t="s">
        <v>426</v>
      </c>
      <c r="J210" s="67" t="s">
        <v>383</v>
      </c>
    </row>
    <row r="211" spans="1:10" ht="15.5" x14ac:dyDescent="0.35">
      <c r="A211" s="30"/>
      <c r="B211" s="16"/>
      <c r="C211" s="16"/>
      <c r="D211" s="16"/>
      <c r="E211" s="58" t="s">
        <v>427</v>
      </c>
      <c r="F211" s="36" t="s">
        <v>860</v>
      </c>
      <c r="G211" s="36" t="s">
        <v>854</v>
      </c>
      <c r="H211" s="36" t="s">
        <v>423</v>
      </c>
      <c r="I211" s="58" t="s">
        <v>394</v>
      </c>
      <c r="J211" s="28"/>
    </row>
    <row r="212" spans="1:10" ht="15.5" x14ac:dyDescent="0.35">
      <c r="A212" s="66" t="s">
        <v>853</v>
      </c>
      <c r="B212" s="66" t="s">
        <v>854</v>
      </c>
      <c r="C212" s="67" t="s">
        <v>857</v>
      </c>
      <c r="D212" s="67" t="s">
        <v>858</v>
      </c>
      <c r="E212" s="61"/>
      <c r="F212" s="32"/>
      <c r="G212" s="32"/>
      <c r="H212" s="36" t="s">
        <v>422</v>
      </c>
      <c r="I212" s="64"/>
      <c r="J212" s="28"/>
    </row>
    <row r="213" spans="1:10" ht="13" x14ac:dyDescent="0.3">
      <c r="A213" s="28"/>
      <c r="B213" s="28"/>
      <c r="C213" s="28"/>
      <c r="D213" s="28"/>
      <c r="E213" s="61"/>
      <c r="F213" s="32"/>
      <c r="G213" s="32"/>
      <c r="H213" s="36"/>
      <c r="I213" s="64"/>
      <c r="J213" s="28"/>
    </row>
    <row r="214" spans="1:10" x14ac:dyDescent="0.25">
      <c r="E214" s="57">
        <f>E207+1</f>
        <v>1136040</v>
      </c>
      <c r="F214" s="8">
        <f>F207+1</f>
        <v>147</v>
      </c>
      <c r="G214" s="8">
        <f>G207+1</f>
        <v>148</v>
      </c>
      <c r="H214" s="8">
        <f>G214-F214</f>
        <v>1</v>
      </c>
      <c r="I214" s="90" t="s">
        <v>562</v>
      </c>
    </row>
    <row r="215" spans="1:10" x14ac:dyDescent="0.25">
      <c r="E215" s="57">
        <f>E214+1</f>
        <v>1136041</v>
      </c>
      <c r="F215" s="8">
        <f>F214+1</f>
        <v>148</v>
      </c>
      <c r="G215" s="8">
        <f>G214+1</f>
        <v>149</v>
      </c>
      <c r="H215" s="8">
        <f t="shared" si="9"/>
        <v>1</v>
      </c>
      <c r="I215" s="90" t="s">
        <v>562</v>
      </c>
    </row>
    <row r="216" spans="1:10" x14ac:dyDescent="0.25">
      <c r="D216" t="s">
        <v>272</v>
      </c>
      <c r="E216" s="57">
        <f t="shared" ref="E216:G243" si="14">E215+1</f>
        <v>1136042</v>
      </c>
      <c r="F216" s="8">
        <f t="shared" si="12"/>
        <v>149</v>
      </c>
      <c r="G216" s="8">
        <f t="shared" si="12"/>
        <v>150</v>
      </c>
      <c r="H216" s="8">
        <f t="shared" si="9"/>
        <v>1</v>
      </c>
      <c r="I216" s="90" t="s">
        <v>562</v>
      </c>
    </row>
    <row r="217" spans="1:10" x14ac:dyDescent="0.25">
      <c r="D217" t="s">
        <v>273</v>
      </c>
      <c r="E217" s="57">
        <f t="shared" si="14"/>
        <v>1136043</v>
      </c>
      <c r="F217" s="8">
        <f t="shared" si="12"/>
        <v>150</v>
      </c>
      <c r="G217" s="8">
        <f t="shared" si="12"/>
        <v>151</v>
      </c>
      <c r="H217" s="8">
        <f t="shared" si="9"/>
        <v>1</v>
      </c>
      <c r="I217" s="90">
        <v>6</v>
      </c>
    </row>
    <row r="218" spans="1:10" x14ac:dyDescent="0.25">
      <c r="D218" t="s">
        <v>274</v>
      </c>
      <c r="E218" s="57">
        <f t="shared" si="14"/>
        <v>1136044</v>
      </c>
      <c r="F218" s="8">
        <f t="shared" si="12"/>
        <v>151</v>
      </c>
      <c r="G218" s="8">
        <f t="shared" si="12"/>
        <v>152</v>
      </c>
      <c r="H218" s="8">
        <f t="shared" si="9"/>
        <v>1</v>
      </c>
      <c r="I218" s="90" t="s">
        <v>562</v>
      </c>
    </row>
    <row r="219" spans="1:10" x14ac:dyDescent="0.25">
      <c r="D219" t="s">
        <v>275</v>
      </c>
      <c r="E219" s="57">
        <f t="shared" si="14"/>
        <v>1136045</v>
      </c>
      <c r="F219" s="8">
        <f t="shared" si="12"/>
        <v>152</v>
      </c>
      <c r="G219" s="8">
        <f t="shared" si="12"/>
        <v>153</v>
      </c>
      <c r="H219" s="8">
        <f t="shared" si="9"/>
        <v>1</v>
      </c>
      <c r="I219" s="90" t="s">
        <v>562</v>
      </c>
    </row>
    <row r="220" spans="1:10" x14ac:dyDescent="0.25">
      <c r="D220" t="s">
        <v>276</v>
      </c>
      <c r="E220" s="57">
        <f t="shared" si="14"/>
        <v>1136046</v>
      </c>
      <c r="F220" s="8">
        <f>F219+1</f>
        <v>153</v>
      </c>
      <c r="G220" s="8">
        <f>G219+1</f>
        <v>154</v>
      </c>
      <c r="H220" s="8">
        <f t="shared" si="9"/>
        <v>1</v>
      </c>
      <c r="I220" s="90" t="s">
        <v>562</v>
      </c>
    </row>
    <row r="221" spans="1:10" x14ac:dyDescent="0.25">
      <c r="D221" t="s">
        <v>277</v>
      </c>
      <c r="E221" s="57">
        <f t="shared" si="14"/>
        <v>1136047</v>
      </c>
      <c r="F221" s="8">
        <f t="shared" si="12"/>
        <v>154</v>
      </c>
      <c r="G221" s="8">
        <f t="shared" si="12"/>
        <v>155</v>
      </c>
      <c r="H221" s="8">
        <f t="shared" si="9"/>
        <v>1</v>
      </c>
      <c r="I221" s="90" t="s">
        <v>562</v>
      </c>
    </row>
    <row r="222" spans="1:10" x14ac:dyDescent="0.25">
      <c r="D222" t="s">
        <v>278</v>
      </c>
      <c r="E222" s="57">
        <f t="shared" si="14"/>
        <v>1136048</v>
      </c>
      <c r="F222" s="8">
        <f t="shared" si="12"/>
        <v>155</v>
      </c>
      <c r="G222" s="8">
        <f t="shared" si="12"/>
        <v>156</v>
      </c>
      <c r="H222" s="8">
        <f t="shared" si="9"/>
        <v>1</v>
      </c>
      <c r="I222" s="90" t="s">
        <v>562</v>
      </c>
    </row>
    <row r="223" spans="1:10" x14ac:dyDescent="0.25">
      <c r="D223" t="s">
        <v>279</v>
      </c>
      <c r="E223" s="57">
        <f t="shared" si="14"/>
        <v>1136049</v>
      </c>
      <c r="F223" s="8">
        <f t="shared" si="12"/>
        <v>156</v>
      </c>
      <c r="G223" s="8">
        <f t="shared" si="12"/>
        <v>157</v>
      </c>
      <c r="H223" s="8">
        <f t="shared" si="9"/>
        <v>1</v>
      </c>
      <c r="I223" s="90" t="s">
        <v>562</v>
      </c>
    </row>
    <row r="224" spans="1:10" x14ac:dyDescent="0.25">
      <c r="D224" t="s">
        <v>280</v>
      </c>
      <c r="E224" s="57">
        <f t="shared" si="14"/>
        <v>1136050</v>
      </c>
      <c r="F224" s="8">
        <f t="shared" si="12"/>
        <v>157</v>
      </c>
      <c r="G224" s="8">
        <f t="shared" si="12"/>
        <v>158</v>
      </c>
      <c r="H224" s="8">
        <f t="shared" si="9"/>
        <v>1</v>
      </c>
      <c r="I224" s="90" t="s">
        <v>562</v>
      </c>
    </row>
    <row r="225" spans="1:9" x14ac:dyDescent="0.25">
      <c r="D225" t="s">
        <v>375</v>
      </c>
      <c r="E225" s="57">
        <f t="shared" si="14"/>
        <v>1136051</v>
      </c>
      <c r="F225" s="8">
        <f t="shared" si="12"/>
        <v>158</v>
      </c>
      <c r="G225" s="8">
        <f t="shared" si="12"/>
        <v>159</v>
      </c>
      <c r="H225" s="8">
        <f t="shared" si="9"/>
        <v>1</v>
      </c>
      <c r="I225" s="90">
        <v>8</v>
      </c>
    </row>
    <row r="226" spans="1:9" x14ac:dyDescent="0.25">
      <c r="D226" t="s">
        <v>281</v>
      </c>
      <c r="E226" s="57">
        <f t="shared" si="14"/>
        <v>1136052</v>
      </c>
      <c r="F226" s="8">
        <f t="shared" si="12"/>
        <v>159</v>
      </c>
      <c r="G226" s="8">
        <f t="shared" si="12"/>
        <v>160</v>
      </c>
      <c r="H226" s="8">
        <f t="shared" si="9"/>
        <v>1</v>
      </c>
      <c r="I226" s="90" t="s">
        <v>562</v>
      </c>
    </row>
    <row r="227" spans="1:9" x14ac:dyDescent="0.25">
      <c r="D227" s="6" t="s">
        <v>374</v>
      </c>
      <c r="E227" s="57">
        <f t="shared" si="14"/>
        <v>1136053</v>
      </c>
      <c r="F227" s="8">
        <f t="shared" si="12"/>
        <v>160</v>
      </c>
      <c r="G227" s="8">
        <f t="shared" si="12"/>
        <v>161</v>
      </c>
      <c r="H227" s="8">
        <f t="shared" si="9"/>
        <v>1</v>
      </c>
      <c r="I227" s="90" t="s">
        <v>562</v>
      </c>
    </row>
    <row r="228" spans="1:9" x14ac:dyDescent="0.25">
      <c r="D228" t="s">
        <v>375</v>
      </c>
      <c r="E228" s="57">
        <f t="shared" si="14"/>
        <v>1136054</v>
      </c>
      <c r="F228" s="8">
        <f t="shared" si="12"/>
        <v>161</v>
      </c>
      <c r="G228" s="8">
        <f t="shared" si="12"/>
        <v>162</v>
      </c>
      <c r="H228" s="8">
        <f t="shared" si="9"/>
        <v>1</v>
      </c>
      <c r="I228" s="90" t="s">
        <v>562</v>
      </c>
    </row>
    <row r="229" spans="1:9" x14ac:dyDescent="0.25">
      <c r="D229" t="s">
        <v>376</v>
      </c>
      <c r="E229" s="57">
        <f t="shared" si="14"/>
        <v>1136055</v>
      </c>
      <c r="F229" s="8">
        <f t="shared" si="12"/>
        <v>162</v>
      </c>
      <c r="G229" s="8">
        <f t="shared" si="12"/>
        <v>163</v>
      </c>
      <c r="H229" s="8">
        <f t="shared" si="9"/>
        <v>1</v>
      </c>
      <c r="I229" s="90" t="s">
        <v>562</v>
      </c>
    </row>
    <row r="230" spans="1:9" x14ac:dyDescent="0.25">
      <c r="D230" t="s">
        <v>377</v>
      </c>
      <c r="E230" s="57">
        <f t="shared" si="14"/>
        <v>1136056</v>
      </c>
      <c r="F230" s="8">
        <f t="shared" si="14"/>
        <v>163</v>
      </c>
      <c r="G230" s="8">
        <f t="shared" si="14"/>
        <v>164</v>
      </c>
      <c r="H230" s="8">
        <f t="shared" si="9"/>
        <v>1</v>
      </c>
      <c r="I230" s="90">
        <v>61</v>
      </c>
    </row>
    <row r="231" spans="1:9" x14ac:dyDescent="0.25">
      <c r="D231" t="s">
        <v>378</v>
      </c>
      <c r="E231" s="57">
        <f t="shared" si="14"/>
        <v>1136057</v>
      </c>
      <c r="F231" s="8">
        <f t="shared" si="14"/>
        <v>164</v>
      </c>
      <c r="G231" s="8">
        <f t="shared" si="14"/>
        <v>165</v>
      </c>
      <c r="H231" s="8">
        <f t="shared" si="9"/>
        <v>1</v>
      </c>
      <c r="I231" s="90">
        <v>13</v>
      </c>
    </row>
    <row r="232" spans="1:9" x14ac:dyDescent="0.25">
      <c r="D232" t="s">
        <v>379</v>
      </c>
      <c r="E232" s="57">
        <f t="shared" si="14"/>
        <v>1136058</v>
      </c>
      <c r="F232" s="8">
        <f t="shared" si="14"/>
        <v>165</v>
      </c>
      <c r="G232" s="8">
        <f t="shared" si="14"/>
        <v>166</v>
      </c>
      <c r="H232" s="8">
        <f t="shared" si="9"/>
        <v>1</v>
      </c>
      <c r="I232" s="90">
        <v>46</v>
      </c>
    </row>
    <row r="233" spans="1:9" x14ac:dyDescent="0.25">
      <c r="D233" t="s">
        <v>380</v>
      </c>
      <c r="E233" s="57">
        <f t="shared" si="14"/>
        <v>1136059</v>
      </c>
      <c r="F233" s="8">
        <f t="shared" si="14"/>
        <v>166</v>
      </c>
      <c r="G233" s="8">
        <f t="shared" si="14"/>
        <v>167</v>
      </c>
      <c r="H233" s="8">
        <f t="shared" si="9"/>
        <v>1</v>
      </c>
      <c r="I233" s="90">
        <v>15</v>
      </c>
    </row>
    <row r="234" spans="1:9" x14ac:dyDescent="0.25">
      <c r="D234" t="s">
        <v>381</v>
      </c>
      <c r="E234" s="57">
        <f t="shared" si="14"/>
        <v>1136060</v>
      </c>
      <c r="F234" s="8">
        <f t="shared" si="14"/>
        <v>167</v>
      </c>
      <c r="G234" s="8">
        <f t="shared" si="14"/>
        <v>168</v>
      </c>
      <c r="H234" s="8">
        <f t="shared" si="9"/>
        <v>1</v>
      </c>
      <c r="I234" s="90">
        <v>10</v>
      </c>
    </row>
    <row r="235" spans="1:9" s="84" customFormat="1" x14ac:dyDescent="0.25">
      <c r="A235"/>
      <c r="B235"/>
      <c r="C235"/>
      <c r="D235" t="s">
        <v>382</v>
      </c>
      <c r="E235" s="57">
        <f t="shared" si="14"/>
        <v>1136061</v>
      </c>
      <c r="F235" s="9">
        <v>168</v>
      </c>
      <c r="G235" s="9">
        <v>171</v>
      </c>
      <c r="H235" s="9">
        <f t="shared" si="9"/>
        <v>3</v>
      </c>
      <c r="I235" s="90">
        <v>24</v>
      </c>
    </row>
    <row r="236" spans="1:9" x14ac:dyDescent="0.25">
      <c r="E236" s="57">
        <f t="shared" si="14"/>
        <v>1136062</v>
      </c>
      <c r="F236" s="8">
        <v>171</v>
      </c>
      <c r="G236" s="8">
        <f t="shared" ref="G236:G243" si="15">G235+1</f>
        <v>172</v>
      </c>
      <c r="H236" s="8">
        <f t="shared" si="9"/>
        <v>1</v>
      </c>
      <c r="I236" s="90">
        <v>29</v>
      </c>
    </row>
    <row r="237" spans="1:9" x14ac:dyDescent="0.25">
      <c r="A237" s="84"/>
      <c r="B237" s="84"/>
      <c r="C237" s="84"/>
      <c r="D237" s="84"/>
      <c r="E237" s="57">
        <f t="shared" si="14"/>
        <v>1136063</v>
      </c>
      <c r="F237" s="8">
        <f t="shared" si="14"/>
        <v>172</v>
      </c>
      <c r="G237" s="8">
        <f t="shared" si="15"/>
        <v>173</v>
      </c>
      <c r="H237" s="8">
        <f t="shared" si="9"/>
        <v>1</v>
      </c>
      <c r="I237" s="90">
        <v>64</v>
      </c>
    </row>
    <row r="238" spans="1:9" x14ac:dyDescent="0.25">
      <c r="E238" s="57">
        <f t="shared" si="14"/>
        <v>1136064</v>
      </c>
      <c r="F238" s="8">
        <f t="shared" si="14"/>
        <v>173</v>
      </c>
      <c r="G238" s="8">
        <f t="shared" si="15"/>
        <v>174</v>
      </c>
      <c r="H238" s="8">
        <f t="shared" si="9"/>
        <v>1</v>
      </c>
      <c r="I238" s="90" t="s">
        <v>562</v>
      </c>
    </row>
    <row r="239" spans="1:9" x14ac:dyDescent="0.25">
      <c r="E239" s="57">
        <f t="shared" si="14"/>
        <v>1136065</v>
      </c>
      <c r="F239" s="8">
        <f t="shared" si="14"/>
        <v>174</v>
      </c>
      <c r="G239" s="8">
        <f t="shared" si="15"/>
        <v>175</v>
      </c>
      <c r="H239" s="8">
        <f t="shared" si="9"/>
        <v>1</v>
      </c>
      <c r="I239" s="90" t="s">
        <v>562</v>
      </c>
    </row>
    <row r="240" spans="1:9" x14ac:dyDescent="0.25">
      <c r="E240" s="57">
        <f t="shared" si="14"/>
        <v>1136066</v>
      </c>
      <c r="F240" s="8">
        <f t="shared" si="14"/>
        <v>175</v>
      </c>
      <c r="G240" s="8">
        <f t="shared" si="15"/>
        <v>176</v>
      </c>
      <c r="H240" s="8">
        <f t="shared" si="9"/>
        <v>1</v>
      </c>
      <c r="I240" s="90">
        <v>10</v>
      </c>
    </row>
    <row r="241" spans="1:10" x14ac:dyDescent="0.25">
      <c r="E241" s="57">
        <f t="shared" si="14"/>
        <v>1136067</v>
      </c>
      <c r="F241" s="8">
        <f t="shared" si="14"/>
        <v>176</v>
      </c>
      <c r="G241" s="8">
        <f t="shared" si="15"/>
        <v>177</v>
      </c>
      <c r="H241" s="8">
        <f t="shared" si="9"/>
        <v>1</v>
      </c>
      <c r="I241" s="90">
        <v>7</v>
      </c>
    </row>
    <row r="242" spans="1:10" x14ac:dyDescent="0.25">
      <c r="E242" s="57">
        <f t="shared" si="14"/>
        <v>1136068</v>
      </c>
      <c r="F242" s="8">
        <f t="shared" si="14"/>
        <v>177</v>
      </c>
      <c r="G242" s="8">
        <f t="shared" si="15"/>
        <v>178</v>
      </c>
      <c r="H242" s="8">
        <f t="shared" si="9"/>
        <v>1</v>
      </c>
      <c r="I242" s="90">
        <v>7</v>
      </c>
    </row>
    <row r="243" spans="1:10" x14ac:dyDescent="0.25">
      <c r="E243" s="57">
        <f t="shared" si="14"/>
        <v>1136069</v>
      </c>
      <c r="F243" s="8">
        <f t="shared" si="14"/>
        <v>178</v>
      </c>
      <c r="G243" s="8">
        <f t="shared" si="15"/>
        <v>179</v>
      </c>
      <c r="H243" s="8">
        <f t="shared" si="9"/>
        <v>1</v>
      </c>
      <c r="I243" s="90">
        <v>8</v>
      </c>
    </row>
    <row r="245" spans="1:10" ht="15.5" x14ac:dyDescent="0.35">
      <c r="E245" s="33"/>
      <c r="F245" s="38"/>
      <c r="G245" s="38"/>
      <c r="H245" s="38"/>
      <c r="I245" s="27"/>
      <c r="J245" s="30"/>
    </row>
    <row r="246" spans="1:10" ht="15.5" x14ac:dyDescent="0.35">
      <c r="A246" s="30" t="s">
        <v>443</v>
      </c>
      <c r="B246" s="16"/>
      <c r="C246" s="16"/>
      <c r="D246" s="16"/>
      <c r="E246" s="66" t="s">
        <v>421</v>
      </c>
      <c r="F246" s="107" t="s">
        <v>859</v>
      </c>
      <c r="G246" s="107"/>
      <c r="H246" s="107"/>
      <c r="I246" s="66" t="s">
        <v>426</v>
      </c>
      <c r="J246" s="67" t="s">
        <v>383</v>
      </c>
    </row>
    <row r="247" spans="1:10" ht="15.5" x14ac:dyDescent="0.35">
      <c r="A247" s="30"/>
      <c r="B247" s="16"/>
      <c r="C247" s="16"/>
      <c r="D247" s="16"/>
      <c r="E247" s="58" t="s">
        <v>427</v>
      </c>
      <c r="F247" s="36" t="s">
        <v>860</v>
      </c>
      <c r="G247" s="36" t="s">
        <v>854</v>
      </c>
      <c r="H247" s="36" t="s">
        <v>423</v>
      </c>
      <c r="I247" s="58" t="s">
        <v>394</v>
      </c>
      <c r="J247" s="28"/>
    </row>
    <row r="248" spans="1:10" ht="15.5" x14ac:dyDescent="0.35">
      <c r="A248" s="66" t="s">
        <v>853</v>
      </c>
      <c r="B248" s="66" t="s">
        <v>854</v>
      </c>
      <c r="C248" s="67" t="s">
        <v>857</v>
      </c>
      <c r="D248" s="67" t="s">
        <v>858</v>
      </c>
      <c r="E248" s="61"/>
      <c r="F248" s="32"/>
      <c r="G248" s="32"/>
      <c r="H248" s="36" t="s">
        <v>422</v>
      </c>
      <c r="I248" s="64"/>
      <c r="J248" s="28"/>
    </row>
    <row r="249" spans="1:10" ht="13" x14ac:dyDescent="0.3">
      <c r="A249" s="28"/>
      <c r="B249" s="28"/>
      <c r="C249" s="28"/>
      <c r="D249" s="28"/>
      <c r="E249" s="61"/>
      <c r="F249" s="32"/>
      <c r="G249" s="32"/>
      <c r="H249" s="36"/>
      <c r="I249" s="64"/>
      <c r="J249" s="28"/>
    </row>
    <row r="250" spans="1:10" x14ac:dyDescent="0.25">
      <c r="E250" s="57">
        <f>E243+1</f>
        <v>1136070</v>
      </c>
      <c r="F250" s="8">
        <f>F243+1</f>
        <v>179</v>
      </c>
      <c r="G250" s="8">
        <f>G243+1</f>
        <v>180</v>
      </c>
      <c r="H250" s="8">
        <f>G250-F250</f>
        <v>1</v>
      </c>
      <c r="I250" s="90">
        <v>33</v>
      </c>
    </row>
    <row r="251" spans="1:10" x14ac:dyDescent="0.25">
      <c r="E251" s="57">
        <f t="shared" ref="E251:G266" si="16">E250+1</f>
        <v>1136071</v>
      </c>
      <c r="F251" s="8">
        <f t="shared" si="16"/>
        <v>180</v>
      </c>
      <c r="G251" s="8">
        <f t="shared" si="16"/>
        <v>181</v>
      </c>
      <c r="H251" s="8">
        <f>G251-F251</f>
        <v>1</v>
      </c>
      <c r="I251" s="90">
        <v>7</v>
      </c>
    </row>
    <row r="252" spans="1:10" x14ac:dyDescent="0.25">
      <c r="E252" s="57">
        <f t="shared" si="16"/>
        <v>1136072</v>
      </c>
      <c r="F252" s="8">
        <f t="shared" si="16"/>
        <v>181</v>
      </c>
      <c r="G252" s="8">
        <f t="shared" si="16"/>
        <v>182</v>
      </c>
      <c r="H252" s="8">
        <f t="shared" ref="H252:H315" si="17">G252-F252</f>
        <v>1</v>
      </c>
      <c r="I252" s="90">
        <v>14</v>
      </c>
    </row>
    <row r="253" spans="1:10" x14ac:dyDescent="0.25">
      <c r="E253" s="57">
        <f t="shared" si="16"/>
        <v>1136073</v>
      </c>
      <c r="F253" s="8">
        <f t="shared" si="16"/>
        <v>182</v>
      </c>
      <c r="G253" s="8">
        <f t="shared" si="16"/>
        <v>183</v>
      </c>
      <c r="H253" s="8">
        <f t="shared" si="17"/>
        <v>1</v>
      </c>
      <c r="I253" s="90">
        <v>9</v>
      </c>
    </row>
    <row r="254" spans="1:10" x14ac:dyDescent="0.25">
      <c r="E254" s="57">
        <f t="shared" si="16"/>
        <v>1136074</v>
      </c>
      <c r="F254" s="8">
        <f t="shared" si="16"/>
        <v>183</v>
      </c>
      <c r="G254" s="8">
        <f t="shared" si="16"/>
        <v>184</v>
      </c>
      <c r="H254" s="8">
        <f t="shared" si="17"/>
        <v>1</v>
      </c>
      <c r="I254" s="90">
        <v>29</v>
      </c>
    </row>
    <row r="255" spans="1:10" x14ac:dyDescent="0.25">
      <c r="E255" s="57">
        <f t="shared" si="16"/>
        <v>1136075</v>
      </c>
      <c r="F255" s="8">
        <f t="shared" si="16"/>
        <v>184</v>
      </c>
      <c r="G255" s="8">
        <f t="shared" si="16"/>
        <v>185</v>
      </c>
      <c r="H255" s="8">
        <f t="shared" si="17"/>
        <v>1</v>
      </c>
      <c r="I255" s="90">
        <v>18</v>
      </c>
    </row>
    <row r="256" spans="1:10" x14ac:dyDescent="0.25">
      <c r="E256" s="57">
        <f t="shared" si="16"/>
        <v>1136076</v>
      </c>
      <c r="F256" s="8">
        <f t="shared" si="16"/>
        <v>185</v>
      </c>
      <c r="G256" s="8">
        <f t="shared" si="16"/>
        <v>186</v>
      </c>
      <c r="H256" s="8">
        <f t="shared" si="17"/>
        <v>1</v>
      </c>
      <c r="I256" s="90">
        <v>20</v>
      </c>
    </row>
    <row r="257" spans="5:10" x14ac:dyDescent="0.25">
      <c r="E257" s="57">
        <f t="shared" si="16"/>
        <v>1136077</v>
      </c>
      <c r="F257" s="8">
        <f t="shared" si="16"/>
        <v>186</v>
      </c>
      <c r="G257" s="8">
        <f t="shared" si="16"/>
        <v>187</v>
      </c>
      <c r="H257" s="8">
        <f t="shared" si="17"/>
        <v>1</v>
      </c>
      <c r="I257" s="90">
        <v>11</v>
      </c>
    </row>
    <row r="258" spans="5:10" x14ac:dyDescent="0.25">
      <c r="E258" s="57">
        <f t="shared" si="16"/>
        <v>1136078</v>
      </c>
      <c r="F258" s="8">
        <f t="shared" si="16"/>
        <v>187</v>
      </c>
      <c r="G258" s="8">
        <f t="shared" si="16"/>
        <v>188</v>
      </c>
      <c r="H258" s="8">
        <f t="shared" si="17"/>
        <v>1</v>
      </c>
      <c r="I258" s="90">
        <v>6</v>
      </c>
    </row>
    <row r="259" spans="5:10" x14ac:dyDescent="0.25">
      <c r="E259" s="57">
        <f t="shared" si="16"/>
        <v>1136079</v>
      </c>
      <c r="F259" s="8">
        <f t="shared" si="16"/>
        <v>188</v>
      </c>
      <c r="G259" s="8">
        <f t="shared" si="16"/>
        <v>189</v>
      </c>
      <c r="H259" s="8">
        <f t="shared" si="17"/>
        <v>1</v>
      </c>
      <c r="I259" s="90">
        <v>6</v>
      </c>
    </row>
    <row r="260" spans="5:10" x14ac:dyDescent="0.25">
      <c r="E260" s="57">
        <f t="shared" si="16"/>
        <v>1136080</v>
      </c>
      <c r="F260" s="8">
        <f t="shared" si="16"/>
        <v>189</v>
      </c>
      <c r="G260" s="8">
        <f t="shared" si="16"/>
        <v>190</v>
      </c>
      <c r="H260" s="8">
        <f t="shared" si="17"/>
        <v>1</v>
      </c>
      <c r="I260" s="90" t="s">
        <v>562</v>
      </c>
    </row>
    <row r="261" spans="5:10" x14ac:dyDescent="0.25">
      <c r="E261" s="57">
        <f t="shared" si="16"/>
        <v>1136081</v>
      </c>
      <c r="F261" s="8">
        <f t="shared" si="16"/>
        <v>190</v>
      </c>
      <c r="G261" s="8">
        <f t="shared" si="16"/>
        <v>191</v>
      </c>
      <c r="H261" s="8">
        <f t="shared" si="17"/>
        <v>1</v>
      </c>
      <c r="I261" s="90">
        <v>7</v>
      </c>
    </row>
    <row r="262" spans="5:10" x14ac:dyDescent="0.25">
      <c r="E262" s="57">
        <f t="shared" si="16"/>
        <v>1136082</v>
      </c>
      <c r="F262" s="8">
        <f t="shared" si="16"/>
        <v>191</v>
      </c>
      <c r="G262" s="8">
        <f t="shared" si="16"/>
        <v>192</v>
      </c>
      <c r="H262" s="8">
        <f t="shared" si="17"/>
        <v>1</v>
      </c>
      <c r="I262" s="90">
        <v>5</v>
      </c>
    </row>
    <row r="263" spans="5:10" x14ac:dyDescent="0.25">
      <c r="E263" s="57">
        <f t="shared" si="16"/>
        <v>1136083</v>
      </c>
      <c r="F263" s="8">
        <f t="shared" si="16"/>
        <v>192</v>
      </c>
      <c r="G263" s="8">
        <f t="shared" si="16"/>
        <v>193</v>
      </c>
      <c r="H263" s="8">
        <f t="shared" si="17"/>
        <v>1</v>
      </c>
      <c r="I263" s="90" t="s">
        <v>562</v>
      </c>
    </row>
    <row r="264" spans="5:10" x14ac:dyDescent="0.25">
      <c r="E264" s="57">
        <f t="shared" si="16"/>
        <v>1136084</v>
      </c>
      <c r="F264" s="8">
        <f t="shared" si="16"/>
        <v>193</v>
      </c>
      <c r="G264" s="8">
        <f t="shared" si="16"/>
        <v>194</v>
      </c>
      <c r="H264" s="8">
        <f t="shared" si="17"/>
        <v>1</v>
      </c>
      <c r="I264" s="90" t="s">
        <v>562</v>
      </c>
    </row>
    <row r="265" spans="5:10" x14ac:dyDescent="0.25">
      <c r="E265" s="57">
        <f t="shared" si="16"/>
        <v>1136085</v>
      </c>
      <c r="F265" s="8">
        <f t="shared" si="16"/>
        <v>194</v>
      </c>
      <c r="G265" s="8">
        <f t="shared" si="16"/>
        <v>195</v>
      </c>
      <c r="H265" s="8">
        <f t="shared" si="17"/>
        <v>1</v>
      </c>
      <c r="I265" s="90">
        <v>38</v>
      </c>
    </row>
    <row r="266" spans="5:10" x14ac:dyDescent="0.25">
      <c r="E266" s="57">
        <f t="shared" si="16"/>
        <v>1136086</v>
      </c>
      <c r="F266" s="8">
        <f t="shared" si="16"/>
        <v>195</v>
      </c>
      <c r="G266" s="8">
        <f t="shared" si="16"/>
        <v>196</v>
      </c>
      <c r="H266" s="8">
        <f t="shared" si="17"/>
        <v>1</v>
      </c>
      <c r="I266" s="90">
        <v>31</v>
      </c>
    </row>
    <row r="267" spans="5:10" x14ac:dyDescent="0.25">
      <c r="E267" s="57">
        <f t="shared" ref="E267:G268" si="18">E266+1</f>
        <v>1136087</v>
      </c>
      <c r="F267" s="8">
        <f t="shared" si="18"/>
        <v>196</v>
      </c>
      <c r="G267" s="8">
        <f t="shared" si="18"/>
        <v>197</v>
      </c>
      <c r="H267" s="8">
        <f t="shared" si="17"/>
        <v>1</v>
      </c>
      <c r="I267" s="90" t="s">
        <v>562</v>
      </c>
    </row>
    <row r="268" spans="5:10" x14ac:dyDescent="0.25">
      <c r="E268" s="57">
        <f t="shared" si="18"/>
        <v>1136088</v>
      </c>
      <c r="F268" s="8">
        <f t="shared" si="18"/>
        <v>197</v>
      </c>
      <c r="G268" s="8">
        <f t="shared" si="18"/>
        <v>198</v>
      </c>
      <c r="H268" s="8">
        <f t="shared" si="17"/>
        <v>1</v>
      </c>
      <c r="I268" s="90" t="s">
        <v>562</v>
      </c>
    </row>
    <row r="269" spans="5:10" x14ac:dyDescent="0.25">
      <c r="E269" s="57">
        <f t="shared" ref="E269:E279" si="19">E268+1</f>
        <v>1136089</v>
      </c>
      <c r="F269" s="8">
        <v>198</v>
      </c>
      <c r="G269" s="8">
        <f>G268+1</f>
        <v>199</v>
      </c>
      <c r="H269" s="8">
        <f t="shared" si="17"/>
        <v>1</v>
      </c>
      <c r="I269" s="90">
        <v>1030</v>
      </c>
      <c r="J269" t="s">
        <v>435</v>
      </c>
    </row>
    <row r="270" spans="5:10" x14ac:dyDescent="0.25">
      <c r="E270" s="57">
        <f t="shared" si="19"/>
        <v>1136090</v>
      </c>
      <c r="F270" s="8">
        <v>198</v>
      </c>
      <c r="G270" s="8">
        <v>199</v>
      </c>
      <c r="H270" s="8">
        <f t="shared" si="17"/>
        <v>1</v>
      </c>
      <c r="I270" s="90" t="s">
        <v>562</v>
      </c>
    </row>
    <row r="271" spans="5:10" x14ac:dyDescent="0.25">
      <c r="E271" s="57">
        <f t="shared" si="19"/>
        <v>1136091</v>
      </c>
      <c r="F271" s="8">
        <v>199</v>
      </c>
      <c r="G271" s="8">
        <f>G270+1</f>
        <v>200</v>
      </c>
      <c r="H271" s="8">
        <f t="shared" si="17"/>
        <v>1</v>
      </c>
      <c r="I271" s="90" t="s">
        <v>562</v>
      </c>
      <c r="J271" t="s">
        <v>436</v>
      </c>
    </row>
    <row r="272" spans="5:10" x14ac:dyDescent="0.25">
      <c r="E272" s="57">
        <f t="shared" si="19"/>
        <v>1136092</v>
      </c>
      <c r="F272" s="8">
        <v>199</v>
      </c>
      <c r="G272" s="8">
        <v>200</v>
      </c>
      <c r="H272" s="8">
        <f t="shared" si="17"/>
        <v>1</v>
      </c>
      <c r="I272" s="90">
        <v>58</v>
      </c>
    </row>
    <row r="273" spans="1:10" x14ac:dyDescent="0.25">
      <c r="E273" s="57">
        <f t="shared" si="19"/>
        <v>1136093</v>
      </c>
      <c r="F273" s="8">
        <v>200</v>
      </c>
      <c r="G273" s="8">
        <f>G272+1</f>
        <v>201</v>
      </c>
      <c r="H273" s="8">
        <f t="shared" si="17"/>
        <v>1</v>
      </c>
      <c r="I273" s="90">
        <v>117</v>
      </c>
    </row>
    <row r="274" spans="1:10" x14ac:dyDescent="0.25">
      <c r="E274" s="57">
        <f t="shared" si="19"/>
        <v>1136094</v>
      </c>
      <c r="F274" s="8">
        <f>F273+1</f>
        <v>201</v>
      </c>
      <c r="G274" s="8">
        <f t="shared" ref="F274:G277" si="20">G273+1</f>
        <v>202</v>
      </c>
      <c r="H274" s="8">
        <f t="shared" si="17"/>
        <v>1</v>
      </c>
      <c r="I274" s="90" t="s">
        <v>562</v>
      </c>
    </row>
    <row r="275" spans="1:10" x14ac:dyDescent="0.25">
      <c r="E275" s="57">
        <f t="shared" si="19"/>
        <v>1136095</v>
      </c>
      <c r="F275" s="8">
        <f t="shared" si="20"/>
        <v>202</v>
      </c>
      <c r="G275" s="8">
        <f t="shared" si="20"/>
        <v>203</v>
      </c>
      <c r="H275" s="8">
        <f t="shared" si="17"/>
        <v>1</v>
      </c>
      <c r="I275" s="90" t="s">
        <v>562</v>
      </c>
    </row>
    <row r="276" spans="1:10" x14ac:dyDescent="0.25">
      <c r="E276" s="57">
        <f t="shared" si="19"/>
        <v>1136096</v>
      </c>
      <c r="F276" s="8">
        <f t="shared" si="20"/>
        <v>203</v>
      </c>
      <c r="G276" s="8">
        <f t="shared" si="20"/>
        <v>204</v>
      </c>
      <c r="H276" s="8">
        <f t="shared" si="17"/>
        <v>1</v>
      </c>
      <c r="I276" s="90" t="s">
        <v>562</v>
      </c>
    </row>
    <row r="277" spans="1:10" x14ac:dyDescent="0.25">
      <c r="E277" s="57">
        <f t="shared" si="19"/>
        <v>1136097</v>
      </c>
      <c r="F277" s="8">
        <f t="shared" si="20"/>
        <v>204</v>
      </c>
      <c r="G277" s="8">
        <f>G276+1</f>
        <v>205</v>
      </c>
      <c r="H277" s="8">
        <f t="shared" si="17"/>
        <v>1</v>
      </c>
      <c r="I277" s="90" t="s">
        <v>562</v>
      </c>
    </row>
    <row r="278" spans="1:10" x14ac:dyDescent="0.25">
      <c r="E278" s="57">
        <f t="shared" si="19"/>
        <v>1136098</v>
      </c>
      <c r="F278" s="8">
        <f>F277+1</f>
        <v>205</v>
      </c>
      <c r="G278" s="8">
        <f t="shared" ref="F278:G351" si="21">G277+1</f>
        <v>206</v>
      </c>
      <c r="H278" s="8">
        <f t="shared" si="17"/>
        <v>1</v>
      </c>
      <c r="I278" s="90" t="s">
        <v>562</v>
      </c>
    </row>
    <row r="279" spans="1:10" x14ac:dyDescent="0.25">
      <c r="E279" s="57">
        <f t="shared" si="19"/>
        <v>1136099</v>
      </c>
      <c r="F279" s="8">
        <f t="shared" si="21"/>
        <v>206</v>
      </c>
      <c r="G279" s="8">
        <f t="shared" si="21"/>
        <v>207</v>
      </c>
      <c r="H279" s="8">
        <f t="shared" si="17"/>
        <v>1</v>
      </c>
      <c r="I279" s="90" t="s">
        <v>562</v>
      </c>
    </row>
    <row r="281" spans="1:10" ht="15.5" x14ac:dyDescent="0.35">
      <c r="E281" s="33"/>
      <c r="F281" s="38"/>
      <c r="G281" s="38"/>
      <c r="H281" s="38"/>
      <c r="I281" s="27"/>
      <c r="J281" s="30"/>
    </row>
    <row r="282" spans="1:10" ht="15.5" x14ac:dyDescent="0.35">
      <c r="A282" s="30" t="s">
        <v>444</v>
      </c>
      <c r="B282" s="16"/>
      <c r="C282" s="16"/>
      <c r="D282" s="16"/>
      <c r="E282" s="66" t="s">
        <v>421</v>
      </c>
      <c r="F282" s="107" t="s">
        <v>859</v>
      </c>
      <c r="G282" s="107"/>
      <c r="H282" s="107"/>
      <c r="I282" s="66" t="s">
        <v>426</v>
      </c>
      <c r="J282" s="67" t="s">
        <v>383</v>
      </c>
    </row>
    <row r="283" spans="1:10" ht="15.5" x14ac:dyDescent="0.35">
      <c r="A283" s="30"/>
      <c r="B283" s="16"/>
      <c r="C283" s="16"/>
      <c r="D283" s="16"/>
      <c r="E283" s="58" t="s">
        <v>427</v>
      </c>
      <c r="F283" s="36" t="s">
        <v>860</v>
      </c>
      <c r="G283" s="36" t="s">
        <v>854</v>
      </c>
      <c r="H283" s="36" t="s">
        <v>423</v>
      </c>
      <c r="I283" s="58" t="s">
        <v>394</v>
      </c>
      <c r="J283" s="28"/>
    </row>
    <row r="284" spans="1:10" ht="15.5" x14ac:dyDescent="0.35">
      <c r="A284" s="66" t="s">
        <v>853</v>
      </c>
      <c r="B284" s="66" t="s">
        <v>854</v>
      </c>
      <c r="C284" s="67" t="s">
        <v>857</v>
      </c>
      <c r="D284" s="67" t="s">
        <v>858</v>
      </c>
      <c r="E284" s="61"/>
      <c r="F284" s="32"/>
      <c r="G284" s="32"/>
      <c r="H284" s="36" t="s">
        <v>422</v>
      </c>
      <c r="I284" s="64"/>
      <c r="J284" s="28"/>
    </row>
    <row r="285" spans="1:10" x14ac:dyDescent="0.25">
      <c r="A285" s="28"/>
      <c r="B285" s="28"/>
      <c r="C285" s="28"/>
      <c r="D285" s="28"/>
      <c r="E285" s="57"/>
    </row>
    <row r="286" spans="1:10" x14ac:dyDescent="0.25">
      <c r="E286" s="57">
        <f>E279+1</f>
        <v>1136100</v>
      </c>
      <c r="F286" s="8">
        <f>F279+1</f>
        <v>207</v>
      </c>
      <c r="G286" s="8">
        <f>G279+1</f>
        <v>208</v>
      </c>
      <c r="H286" s="8">
        <f>G286-F286</f>
        <v>1</v>
      </c>
      <c r="I286" s="90">
        <v>12</v>
      </c>
    </row>
    <row r="287" spans="1:10" x14ac:dyDescent="0.25">
      <c r="E287" s="57">
        <f t="shared" ref="E287:G289" si="22">E286+1</f>
        <v>1136101</v>
      </c>
      <c r="F287" s="8">
        <f t="shared" si="22"/>
        <v>208</v>
      </c>
      <c r="G287" s="8">
        <f t="shared" si="22"/>
        <v>209</v>
      </c>
      <c r="H287" s="8">
        <f>G287-F287</f>
        <v>1</v>
      </c>
      <c r="I287" s="90">
        <v>328</v>
      </c>
    </row>
    <row r="288" spans="1:10" x14ac:dyDescent="0.25">
      <c r="E288" s="57">
        <f t="shared" si="22"/>
        <v>1136102</v>
      </c>
      <c r="F288" s="8">
        <f t="shared" si="22"/>
        <v>209</v>
      </c>
      <c r="G288" s="8">
        <f t="shared" si="22"/>
        <v>210</v>
      </c>
      <c r="H288" s="8">
        <f>G288-F288</f>
        <v>1</v>
      </c>
      <c r="I288" s="90" t="s">
        <v>562</v>
      </c>
    </row>
    <row r="289" spans="5:9" x14ac:dyDescent="0.25">
      <c r="E289" s="57">
        <f t="shared" si="22"/>
        <v>1136103</v>
      </c>
      <c r="F289" s="8">
        <f t="shared" si="22"/>
        <v>210</v>
      </c>
      <c r="G289" s="8">
        <f t="shared" si="22"/>
        <v>211</v>
      </c>
      <c r="H289" s="8">
        <f t="shared" si="17"/>
        <v>1</v>
      </c>
      <c r="I289" s="90" t="s">
        <v>562</v>
      </c>
    </row>
    <row r="290" spans="5:9" x14ac:dyDescent="0.25">
      <c r="E290" s="57">
        <f t="shared" ref="E290:E302" si="23">E289+1</f>
        <v>1136104</v>
      </c>
      <c r="F290" s="8">
        <f t="shared" si="21"/>
        <v>211</v>
      </c>
      <c r="G290" s="8">
        <f t="shared" si="21"/>
        <v>212</v>
      </c>
      <c r="H290" s="8">
        <f t="shared" si="17"/>
        <v>1</v>
      </c>
      <c r="I290" s="90" t="s">
        <v>562</v>
      </c>
    </row>
    <row r="291" spans="5:9" x14ac:dyDescent="0.25">
      <c r="E291" s="57">
        <f t="shared" si="23"/>
        <v>1136105</v>
      </c>
      <c r="F291" s="8">
        <f t="shared" si="21"/>
        <v>212</v>
      </c>
      <c r="G291" s="8">
        <f t="shared" si="21"/>
        <v>213</v>
      </c>
      <c r="H291" s="8">
        <f t="shared" si="17"/>
        <v>1</v>
      </c>
      <c r="I291" s="90" t="s">
        <v>562</v>
      </c>
    </row>
    <row r="292" spans="5:9" x14ac:dyDescent="0.25">
      <c r="E292" s="57">
        <f t="shared" si="23"/>
        <v>1136106</v>
      </c>
      <c r="F292" s="8">
        <f>F291+1</f>
        <v>213</v>
      </c>
      <c r="G292" s="8">
        <f>G291+1</f>
        <v>214</v>
      </c>
      <c r="H292" s="8">
        <f t="shared" si="17"/>
        <v>1</v>
      </c>
      <c r="I292" s="90" t="s">
        <v>562</v>
      </c>
    </row>
    <row r="293" spans="5:9" x14ac:dyDescent="0.25">
      <c r="E293" s="57">
        <f t="shared" si="23"/>
        <v>1136107</v>
      </c>
      <c r="F293" s="8">
        <f t="shared" si="21"/>
        <v>214</v>
      </c>
      <c r="G293" s="8">
        <f t="shared" si="21"/>
        <v>215</v>
      </c>
      <c r="H293" s="8">
        <f t="shared" si="17"/>
        <v>1</v>
      </c>
      <c r="I293" s="90" t="s">
        <v>562</v>
      </c>
    </row>
    <row r="294" spans="5:9" x14ac:dyDescent="0.25">
      <c r="E294" s="57">
        <f t="shared" si="23"/>
        <v>1136108</v>
      </c>
      <c r="F294" s="8">
        <f t="shared" si="21"/>
        <v>215</v>
      </c>
      <c r="G294" s="8">
        <f t="shared" si="21"/>
        <v>216</v>
      </c>
      <c r="H294" s="8">
        <f t="shared" si="17"/>
        <v>1</v>
      </c>
      <c r="I294" s="90" t="s">
        <v>562</v>
      </c>
    </row>
    <row r="295" spans="5:9" x14ac:dyDescent="0.25">
      <c r="E295" s="57">
        <f t="shared" si="23"/>
        <v>1136109</v>
      </c>
      <c r="F295" s="8">
        <f t="shared" si="21"/>
        <v>216</v>
      </c>
      <c r="G295" s="8">
        <f t="shared" si="21"/>
        <v>217</v>
      </c>
      <c r="H295" s="8">
        <f t="shared" si="17"/>
        <v>1</v>
      </c>
      <c r="I295" s="90" t="s">
        <v>562</v>
      </c>
    </row>
    <row r="296" spans="5:9" x14ac:dyDescent="0.25">
      <c r="E296" s="57">
        <f t="shared" si="23"/>
        <v>1136110</v>
      </c>
      <c r="F296" s="8">
        <f t="shared" si="21"/>
        <v>217</v>
      </c>
      <c r="G296" s="8">
        <f t="shared" si="21"/>
        <v>218</v>
      </c>
      <c r="H296" s="8">
        <f t="shared" si="17"/>
        <v>1</v>
      </c>
      <c r="I296" s="90" t="s">
        <v>562</v>
      </c>
    </row>
    <row r="297" spans="5:9" x14ac:dyDescent="0.25">
      <c r="E297" s="57">
        <f t="shared" si="23"/>
        <v>1136111</v>
      </c>
      <c r="F297" s="8">
        <f t="shared" si="21"/>
        <v>218</v>
      </c>
      <c r="G297" s="8">
        <f t="shared" si="21"/>
        <v>219</v>
      </c>
      <c r="H297" s="8">
        <f t="shared" si="17"/>
        <v>1</v>
      </c>
      <c r="I297" s="90">
        <v>23</v>
      </c>
    </row>
    <row r="298" spans="5:9" x14ac:dyDescent="0.25">
      <c r="E298" s="57">
        <f t="shared" si="23"/>
        <v>1136112</v>
      </c>
      <c r="F298" s="8">
        <f t="shared" si="21"/>
        <v>219</v>
      </c>
      <c r="G298" s="8">
        <f t="shared" si="21"/>
        <v>220</v>
      </c>
      <c r="H298" s="8">
        <f t="shared" si="17"/>
        <v>1</v>
      </c>
      <c r="I298" s="90" t="s">
        <v>562</v>
      </c>
    </row>
    <row r="299" spans="5:9" x14ac:dyDescent="0.25">
      <c r="E299" s="57">
        <f t="shared" si="23"/>
        <v>1136113</v>
      </c>
      <c r="F299" s="8">
        <f t="shared" si="21"/>
        <v>220</v>
      </c>
      <c r="G299" s="8">
        <f t="shared" si="21"/>
        <v>221</v>
      </c>
      <c r="H299" s="8">
        <f t="shared" si="17"/>
        <v>1</v>
      </c>
      <c r="I299" s="90">
        <v>6</v>
      </c>
    </row>
    <row r="300" spans="5:9" x14ac:dyDescent="0.25">
      <c r="E300" s="57">
        <f t="shared" si="23"/>
        <v>1136114</v>
      </c>
      <c r="F300" s="8">
        <f t="shared" si="21"/>
        <v>221</v>
      </c>
      <c r="G300" s="8">
        <f t="shared" si="21"/>
        <v>222</v>
      </c>
      <c r="H300" s="8">
        <f t="shared" si="17"/>
        <v>1</v>
      </c>
      <c r="I300" s="90" t="s">
        <v>562</v>
      </c>
    </row>
    <row r="301" spans="5:9" x14ac:dyDescent="0.25">
      <c r="E301" s="57">
        <f t="shared" si="23"/>
        <v>1136115</v>
      </c>
      <c r="F301" s="8">
        <f t="shared" si="21"/>
        <v>222</v>
      </c>
      <c r="G301" s="8">
        <f t="shared" si="21"/>
        <v>223</v>
      </c>
      <c r="H301" s="8">
        <f t="shared" si="17"/>
        <v>1</v>
      </c>
      <c r="I301" s="90" t="s">
        <v>562</v>
      </c>
    </row>
    <row r="302" spans="5:9" x14ac:dyDescent="0.25">
      <c r="E302" s="57">
        <f t="shared" si="23"/>
        <v>1136116</v>
      </c>
      <c r="F302" s="8">
        <f t="shared" si="21"/>
        <v>223</v>
      </c>
      <c r="G302" s="8">
        <f t="shared" si="21"/>
        <v>224</v>
      </c>
      <c r="H302" s="8">
        <f t="shared" si="17"/>
        <v>1</v>
      </c>
      <c r="I302" s="90" t="s">
        <v>562</v>
      </c>
    </row>
    <row r="303" spans="5:9" x14ac:dyDescent="0.25">
      <c r="E303" s="57">
        <f t="shared" ref="E303:E366" si="24">E302+1</f>
        <v>1136117</v>
      </c>
      <c r="F303" s="8">
        <f t="shared" si="21"/>
        <v>224</v>
      </c>
      <c r="G303" s="8">
        <f t="shared" si="21"/>
        <v>225</v>
      </c>
      <c r="H303" s="8">
        <f t="shared" si="17"/>
        <v>1</v>
      </c>
      <c r="I303" s="90" t="s">
        <v>562</v>
      </c>
    </row>
    <row r="304" spans="5:9" x14ac:dyDescent="0.25">
      <c r="E304" s="57">
        <f t="shared" si="24"/>
        <v>1136118</v>
      </c>
      <c r="F304" s="8">
        <f t="shared" si="21"/>
        <v>225</v>
      </c>
      <c r="G304" s="8">
        <f t="shared" si="21"/>
        <v>226</v>
      </c>
      <c r="H304" s="8">
        <f t="shared" si="17"/>
        <v>1</v>
      </c>
      <c r="I304" s="90" t="s">
        <v>562</v>
      </c>
    </row>
    <row r="305" spans="1:10" x14ac:dyDescent="0.25">
      <c r="E305" s="57">
        <f t="shared" si="24"/>
        <v>1136119</v>
      </c>
      <c r="F305" s="8">
        <f t="shared" si="21"/>
        <v>226</v>
      </c>
      <c r="G305" s="8">
        <f t="shared" si="21"/>
        <v>227</v>
      </c>
      <c r="H305" s="8">
        <f t="shared" si="17"/>
        <v>1</v>
      </c>
      <c r="I305" s="90" t="s">
        <v>562</v>
      </c>
    </row>
    <row r="306" spans="1:10" x14ac:dyDescent="0.25">
      <c r="E306" s="57">
        <f t="shared" si="24"/>
        <v>1136120</v>
      </c>
      <c r="F306" s="8">
        <f t="shared" si="21"/>
        <v>227</v>
      </c>
      <c r="G306" s="8">
        <f t="shared" si="21"/>
        <v>228</v>
      </c>
      <c r="H306" s="8">
        <f t="shared" si="17"/>
        <v>1</v>
      </c>
      <c r="I306" s="90" t="s">
        <v>562</v>
      </c>
    </row>
    <row r="307" spans="1:10" x14ac:dyDescent="0.25">
      <c r="E307" s="57">
        <f t="shared" si="24"/>
        <v>1136121</v>
      </c>
      <c r="F307" s="8">
        <f t="shared" si="21"/>
        <v>228</v>
      </c>
      <c r="G307" s="8">
        <f t="shared" si="21"/>
        <v>229</v>
      </c>
      <c r="H307" s="8">
        <f t="shared" si="17"/>
        <v>1</v>
      </c>
      <c r="I307" s="90" t="s">
        <v>562</v>
      </c>
    </row>
    <row r="308" spans="1:10" x14ac:dyDescent="0.25">
      <c r="E308" s="57">
        <f t="shared" si="24"/>
        <v>1136122</v>
      </c>
      <c r="F308" s="8">
        <f t="shared" si="21"/>
        <v>229</v>
      </c>
      <c r="G308" s="8">
        <f t="shared" si="21"/>
        <v>230</v>
      </c>
      <c r="H308" s="8">
        <f t="shared" si="17"/>
        <v>1</v>
      </c>
      <c r="I308" s="90" t="s">
        <v>562</v>
      </c>
    </row>
    <row r="309" spans="1:10" x14ac:dyDescent="0.25">
      <c r="E309" s="57">
        <f t="shared" si="24"/>
        <v>1136123</v>
      </c>
      <c r="F309" s="8">
        <f t="shared" si="21"/>
        <v>230</v>
      </c>
      <c r="G309" s="8">
        <f t="shared" si="21"/>
        <v>231</v>
      </c>
      <c r="H309" s="8">
        <f t="shared" si="17"/>
        <v>1</v>
      </c>
      <c r="I309" s="90">
        <v>13</v>
      </c>
    </row>
    <row r="310" spans="1:10" x14ac:dyDescent="0.25">
      <c r="E310" s="57">
        <f t="shared" si="24"/>
        <v>1136124</v>
      </c>
      <c r="F310" s="8">
        <f t="shared" si="21"/>
        <v>231</v>
      </c>
      <c r="G310" s="8">
        <f t="shared" si="21"/>
        <v>232</v>
      </c>
      <c r="H310" s="8">
        <f t="shared" si="17"/>
        <v>1</v>
      </c>
      <c r="I310" s="90">
        <v>41</v>
      </c>
    </row>
    <row r="311" spans="1:10" x14ac:dyDescent="0.25">
      <c r="E311" s="57">
        <f t="shared" si="24"/>
        <v>1136125</v>
      </c>
      <c r="F311" s="8">
        <f t="shared" si="21"/>
        <v>232</v>
      </c>
      <c r="G311" s="8">
        <f t="shared" si="21"/>
        <v>233</v>
      </c>
      <c r="H311" s="8">
        <f t="shared" si="17"/>
        <v>1</v>
      </c>
      <c r="I311" s="90" t="s">
        <v>562</v>
      </c>
    </row>
    <row r="312" spans="1:10" x14ac:dyDescent="0.25">
      <c r="E312" s="57">
        <f t="shared" si="24"/>
        <v>1136126</v>
      </c>
      <c r="F312" s="8">
        <f t="shared" si="21"/>
        <v>233</v>
      </c>
      <c r="G312" s="8">
        <f t="shared" si="21"/>
        <v>234</v>
      </c>
      <c r="H312" s="8">
        <f t="shared" si="17"/>
        <v>1</v>
      </c>
      <c r="I312" s="90">
        <v>6</v>
      </c>
    </row>
    <row r="313" spans="1:10" x14ac:dyDescent="0.25">
      <c r="E313" s="57">
        <f t="shared" si="24"/>
        <v>1136127</v>
      </c>
      <c r="F313" s="8">
        <f t="shared" si="21"/>
        <v>234</v>
      </c>
      <c r="G313" s="8">
        <f t="shared" si="21"/>
        <v>235</v>
      </c>
      <c r="H313" s="8">
        <f t="shared" si="17"/>
        <v>1</v>
      </c>
      <c r="I313" s="90" t="s">
        <v>562</v>
      </c>
    </row>
    <row r="314" spans="1:10" x14ac:dyDescent="0.25">
      <c r="E314" s="57">
        <f t="shared" si="24"/>
        <v>1136128</v>
      </c>
      <c r="F314" s="8">
        <f t="shared" si="21"/>
        <v>235</v>
      </c>
      <c r="G314" s="8">
        <f t="shared" si="21"/>
        <v>236</v>
      </c>
      <c r="H314" s="8">
        <f t="shared" si="17"/>
        <v>1</v>
      </c>
      <c r="I314" s="90" t="s">
        <v>562</v>
      </c>
    </row>
    <row r="315" spans="1:10" x14ac:dyDescent="0.25">
      <c r="E315" s="57">
        <f t="shared" si="24"/>
        <v>1136129</v>
      </c>
      <c r="F315" s="8">
        <f t="shared" si="21"/>
        <v>236</v>
      </c>
      <c r="G315" s="8">
        <f t="shared" si="21"/>
        <v>237</v>
      </c>
      <c r="H315" s="8">
        <f t="shared" si="17"/>
        <v>1</v>
      </c>
      <c r="I315" s="90" t="s">
        <v>562</v>
      </c>
    </row>
    <row r="317" spans="1:10" ht="15.5" x14ac:dyDescent="0.35">
      <c r="E317" s="33"/>
      <c r="F317" s="38"/>
      <c r="G317" s="38"/>
      <c r="H317" s="38"/>
      <c r="I317" s="27"/>
      <c r="J317" s="30"/>
    </row>
    <row r="318" spans="1:10" ht="15.5" x14ac:dyDescent="0.35">
      <c r="A318" s="30" t="s">
        <v>445</v>
      </c>
      <c r="B318" s="16"/>
      <c r="C318" s="16"/>
      <c r="D318" s="16"/>
      <c r="E318" s="66" t="s">
        <v>421</v>
      </c>
      <c r="F318" s="107" t="s">
        <v>859</v>
      </c>
      <c r="G318" s="107"/>
      <c r="H318" s="107"/>
      <c r="I318" s="66" t="s">
        <v>426</v>
      </c>
      <c r="J318" s="67" t="s">
        <v>383</v>
      </c>
    </row>
    <row r="319" spans="1:10" ht="15.5" x14ac:dyDescent="0.35">
      <c r="A319" s="30"/>
      <c r="B319" s="16"/>
      <c r="C319" s="16"/>
      <c r="D319" s="16"/>
      <c r="E319" s="58" t="s">
        <v>427</v>
      </c>
      <c r="F319" s="36" t="s">
        <v>860</v>
      </c>
      <c r="G319" s="36" t="s">
        <v>854</v>
      </c>
      <c r="H319" s="36" t="s">
        <v>423</v>
      </c>
      <c r="I319" s="58" t="s">
        <v>394</v>
      </c>
      <c r="J319" s="28"/>
    </row>
    <row r="320" spans="1:10" ht="15.5" x14ac:dyDescent="0.35">
      <c r="A320" s="66" t="s">
        <v>853</v>
      </c>
      <c r="B320" s="66" t="s">
        <v>854</v>
      </c>
      <c r="C320" s="67" t="s">
        <v>857</v>
      </c>
      <c r="D320" s="67" t="s">
        <v>858</v>
      </c>
      <c r="E320" s="61"/>
      <c r="F320" s="32"/>
      <c r="G320" s="32"/>
      <c r="H320" s="36" t="s">
        <v>422</v>
      </c>
      <c r="I320" s="64"/>
      <c r="J320" s="28"/>
    </row>
    <row r="321" spans="1:9" x14ac:dyDescent="0.25">
      <c r="A321" s="28"/>
      <c r="B321" s="28"/>
      <c r="C321" s="28"/>
      <c r="D321" s="28"/>
      <c r="E321" s="57"/>
    </row>
    <row r="322" spans="1:9" x14ac:dyDescent="0.25">
      <c r="E322" s="57">
        <f>E315+1</f>
        <v>1136130</v>
      </c>
      <c r="F322" s="8">
        <f>F315+1</f>
        <v>237</v>
      </c>
      <c r="G322" s="8">
        <f>G315+1</f>
        <v>238</v>
      </c>
      <c r="H322" s="8">
        <f>G322-F322</f>
        <v>1</v>
      </c>
      <c r="I322" s="90" t="s">
        <v>562</v>
      </c>
    </row>
    <row r="323" spans="1:9" x14ac:dyDescent="0.25">
      <c r="E323" s="57">
        <f t="shared" ref="E323:G326" si="25">E322+1</f>
        <v>1136131</v>
      </c>
      <c r="F323" s="8">
        <f t="shared" si="25"/>
        <v>238</v>
      </c>
      <c r="G323" s="8">
        <f t="shared" si="25"/>
        <v>239</v>
      </c>
      <c r="H323" s="8">
        <f>G323-F323</f>
        <v>1</v>
      </c>
      <c r="I323" s="90" t="s">
        <v>562</v>
      </c>
    </row>
    <row r="324" spans="1:9" x14ac:dyDescent="0.25">
      <c r="E324" s="57">
        <f t="shared" si="25"/>
        <v>1136132</v>
      </c>
      <c r="F324" s="8">
        <f t="shared" si="25"/>
        <v>239</v>
      </c>
      <c r="G324" s="8">
        <f t="shared" si="25"/>
        <v>240</v>
      </c>
      <c r="H324" s="8">
        <f>G324-F324</f>
        <v>1</v>
      </c>
      <c r="I324" s="90">
        <v>10</v>
      </c>
    </row>
    <row r="325" spans="1:9" x14ac:dyDescent="0.25">
      <c r="E325" s="57">
        <f t="shared" si="25"/>
        <v>1136133</v>
      </c>
      <c r="F325" s="8">
        <f t="shared" si="25"/>
        <v>240</v>
      </c>
      <c r="G325" s="8">
        <f t="shared" si="25"/>
        <v>241</v>
      </c>
      <c r="H325" s="8">
        <f>G325-F325</f>
        <v>1</v>
      </c>
      <c r="I325" s="90" t="s">
        <v>562</v>
      </c>
    </row>
    <row r="326" spans="1:9" x14ac:dyDescent="0.25">
      <c r="E326" s="57">
        <f t="shared" si="25"/>
        <v>1136134</v>
      </c>
      <c r="F326" s="8">
        <f t="shared" si="25"/>
        <v>241</v>
      </c>
      <c r="G326" s="8">
        <f t="shared" si="25"/>
        <v>242</v>
      </c>
      <c r="H326" s="8">
        <f t="shared" ref="H326:H387" si="26">G326-F326</f>
        <v>1</v>
      </c>
      <c r="I326" s="90" t="s">
        <v>562</v>
      </c>
    </row>
    <row r="327" spans="1:9" x14ac:dyDescent="0.25">
      <c r="E327" s="57">
        <f t="shared" si="24"/>
        <v>1136135</v>
      </c>
      <c r="F327" s="8">
        <f t="shared" si="21"/>
        <v>242</v>
      </c>
      <c r="G327" s="8">
        <f t="shared" si="21"/>
        <v>243</v>
      </c>
      <c r="H327" s="8">
        <f t="shared" si="26"/>
        <v>1</v>
      </c>
      <c r="I327" s="90" t="s">
        <v>562</v>
      </c>
    </row>
    <row r="328" spans="1:9" x14ac:dyDescent="0.25">
      <c r="E328" s="57">
        <f>E327+1</f>
        <v>1136136</v>
      </c>
      <c r="F328" s="8">
        <f>F327+1</f>
        <v>243</v>
      </c>
      <c r="G328" s="8">
        <f>G327+1</f>
        <v>244</v>
      </c>
      <c r="H328" s="8">
        <f t="shared" si="26"/>
        <v>1</v>
      </c>
      <c r="I328" s="90" t="s">
        <v>562</v>
      </c>
    </row>
    <row r="329" spans="1:9" x14ac:dyDescent="0.25">
      <c r="E329" s="57">
        <f t="shared" si="24"/>
        <v>1136137</v>
      </c>
      <c r="F329" s="8">
        <f t="shared" si="21"/>
        <v>244</v>
      </c>
      <c r="G329" s="8">
        <f t="shared" si="21"/>
        <v>245</v>
      </c>
      <c r="H329" s="8">
        <f t="shared" si="26"/>
        <v>1</v>
      </c>
      <c r="I329" s="90">
        <v>7</v>
      </c>
    </row>
    <row r="330" spans="1:9" x14ac:dyDescent="0.25">
      <c r="E330" s="57">
        <f t="shared" si="24"/>
        <v>1136138</v>
      </c>
      <c r="F330" s="8">
        <f t="shared" si="21"/>
        <v>245</v>
      </c>
      <c r="G330" s="8">
        <f t="shared" si="21"/>
        <v>246</v>
      </c>
      <c r="H330" s="8">
        <f t="shared" si="26"/>
        <v>1</v>
      </c>
      <c r="I330" s="90" t="s">
        <v>562</v>
      </c>
    </row>
    <row r="331" spans="1:9" x14ac:dyDescent="0.25">
      <c r="E331" s="57">
        <f t="shared" si="24"/>
        <v>1136139</v>
      </c>
      <c r="F331" s="8">
        <f t="shared" si="21"/>
        <v>246</v>
      </c>
      <c r="G331" s="8">
        <f t="shared" si="21"/>
        <v>247</v>
      </c>
      <c r="H331" s="8">
        <f t="shared" si="26"/>
        <v>1</v>
      </c>
      <c r="I331" s="90" t="s">
        <v>562</v>
      </c>
    </row>
    <row r="332" spans="1:9" x14ac:dyDescent="0.25">
      <c r="E332" s="57">
        <f t="shared" si="24"/>
        <v>1136140</v>
      </c>
      <c r="F332" s="8">
        <f t="shared" si="21"/>
        <v>247</v>
      </c>
      <c r="G332" s="8">
        <f t="shared" si="21"/>
        <v>248</v>
      </c>
      <c r="H332" s="8">
        <f t="shared" si="26"/>
        <v>1</v>
      </c>
      <c r="I332" s="90" t="s">
        <v>562</v>
      </c>
    </row>
    <row r="333" spans="1:9" x14ac:dyDescent="0.25">
      <c r="E333" s="57">
        <f t="shared" si="24"/>
        <v>1136141</v>
      </c>
      <c r="F333" s="8">
        <f t="shared" si="21"/>
        <v>248</v>
      </c>
      <c r="G333" s="8">
        <f t="shared" si="21"/>
        <v>249</v>
      </c>
      <c r="H333" s="8">
        <f t="shared" si="26"/>
        <v>1</v>
      </c>
      <c r="I333" s="90" t="s">
        <v>562</v>
      </c>
    </row>
    <row r="334" spans="1:9" x14ac:dyDescent="0.25">
      <c r="E334" s="57">
        <f t="shared" si="24"/>
        <v>1136142</v>
      </c>
      <c r="F334" s="8">
        <f t="shared" si="21"/>
        <v>249</v>
      </c>
      <c r="G334" s="8">
        <f t="shared" si="21"/>
        <v>250</v>
      </c>
      <c r="H334" s="8">
        <f t="shared" si="26"/>
        <v>1</v>
      </c>
      <c r="I334" s="90" t="s">
        <v>562</v>
      </c>
    </row>
    <row r="335" spans="1:9" x14ac:dyDescent="0.25">
      <c r="E335" s="57">
        <f t="shared" si="24"/>
        <v>1136143</v>
      </c>
      <c r="F335" s="8">
        <f t="shared" si="21"/>
        <v>250</v>
      </c>
      <c r="G335" s="8">
        <f>G334+1</f>
        <v>251</v>
      </c>
      <c r="H335" s="8">
        <f t="shared" si="26"/>
        <v>1</v>
      </c>
      <c r="I335" s="90" t="s">
        <v>562</v>
      </c>
    </row>
    <row r="336" spans="1:9" x14ac:dyDescent="0.25">
      <c r="E336" s="57">
        <f t="shared" si="24"/>
        <v>1136144</v>
      </c>
      <c r="F336" s="8">
        <f>F335+1</f>
        <v>251</v>
      </c>
      <c r="G336" s="8">
        <f t="shared" si="21"/>
        <v>252</v>
      </c>
      <c r="H336" s="8">
        <f t="shared" si="26"/>
        <v>1</v>
      </c>
      <c r="I336" s="90">
        <v>5</v>
      </c>
    </row>
    <row r="337" spans="5:9" x14ac:dyDescent="0.25">
      <c r="E337" s="57">
        <f t="shared" si="24"/>
        <v>1136145</v>
      </c>
      <c r="F337" s="8">
        <f t="shared" si="21"/>
        <v>252</v>
      </c>
      <c r="G337" s="8">
        <f t="shared" si="21"/>
        <v>253</v>
      </c>
      <c r="H337" s="8">
        <f t="shared" si="26"/>
        <v>1</v>
      </c>
      <c r="I337" s="90" t="s">
        <v>562</v>
      </c>
    </row>
    <row r="338" spans="5:9" x14ac:dyDescent="0.25">
      <c r="E338" s="57">
        <f t="shared" si="24"/>
        <v>1136146</v>
      </c>
      <c r="F338" s="8">
        <f t="shared" si="21"/>
        <v>253</v>
      </c>
      <c r="G338" s="8">
        <f t="shared" si="21"/>
        <v>254</v>
      </c>
      <c r="H338" s="8">
        <f t="shared" si="26"/>
        <v>1</v>
      </c>
      <c r="I338" s="90" t="s">
        <v>562</v>
      </c>
    </row>
    <row r="339" spans="5:9" x14ac:dyDescent="0.25">
      <c r="E339" s="57">
        <f t="shared" si="24"/>
        <v>1136147</v>
      </c>
      <c r="F339" s="8">
        <f t="shared" si="21"/>
        <v>254</v>
      </c>
      <c r="G339" s="8">
        <f t="shared" si="21"/>
        <v>255</v>
      </c>
      <c r="H339" s="8">
        <f t="shared" si="26"/>
        <v>1</v>
      </c>
      <c r="I339" s="90">
        <v>22</v>
      </c>
    </row>
    <row r="340" spans="5:9" x14ac:dyDescent="0.25">
      <c r="E340" s="57">
        <f t="shared" si="24"/>
        <v>1136148</v>
      </c>
      <c r="F340" s="8">
        <f t="shared" si="21"/>
        <v>255</v>
      </c>
      <c r="G340" s="8">
        <f t="shared" si="21"/>
        <v>256</v>
      </c>
      <c r="H340" s="8">
        <f t="shared" si="26"/>
        <v>1</v>
      </c>
      <c r="I340" s="90" t="s">
        <v>562</v>
      </c>
    </row>
    <row r="341" spans="5:9" x14ac:dyDescent="0.25">
      <c r="E341" s="57">
        <f t="shared" si="24"/>
        <v>1136149</v>
      </c>
      <c r="F341" s="8">
        <f t="shared" si="21"/>
        <v>256</v>
      </c>
      <c r="G341" s="8">
        <f t="shared" si="21"/>
        <v>257</v>
      </c>
      <c r="H341" s="8">
        <f t="shared" si="26"/>
        <v>1</v>
      </c>
      <c r="I341" s="90" t="s">
        <v>562</v>
      </c>
    </row>
    <row r="342" spans="5:9" x14ac:dyDescent="0.25">
      <c r="E342" s="57">
        <f t="shared" si="24"/>
        <v>1136150</v>
      </c>
      <c r="F342" s="8">
        <f t="shared" si="21"/>
        <v>257</v>
      </c>
      <c r="G342" s="8">
        <f t="shared" si="21"/>
        <v>258</v>
      </c>
      <c r="H342" s="8">
        <f t="shared" si="26"/>
        <v>1</v>
      </c>
      <c r="I342" s="90" t="s">
        <v>562</v>
      </c>
    </row>
    <row r="343" spans="5:9" x14ac:dyDescent="0.25">
      <c r="E343" s="57">
        <f t="shared" si="24"/>
        <v>1136151</v>
      </c>
      <c r="F343" s="8">
        <f t="shared" si="21"/>
        <v>258</v>
      </c>
      <c r="G343" s="8">
        <f t="shared" si="21"/>
        <v>259</v>
      </c>
      <c r="H343" s="8">
        <f t="shared" si="26"/>
        <v>1</v>
      </c>
      <c r="I343" s="90">
        <v>12</v>
      </c>
    </row>
    <row r="344" spans="5:9" x14ac:dyDescent="0.25">
      <c r="E344" s="57">
        <f t="shared" si="24"/>
        <v>1136152</v>
      </c>
      <c r="F344" s="8">
        <f t="shared" si="21"/>
        <v>259</v>
      </c>
      <c r="G344" s="8">
        <f t="shared" si="21"/>
        <v>260</v>
      </c>
      <c r="H344" s="8">
        <f t="shared" si="26"/>
        <v>1</v>
      </c>
      <c r="I344" s="90">
        <v>8</v>
      </c>
    </row>
    <row r="345" spans="5:9" x14ac:dyDescent="0.25">
      <c r="E345" s="57">
        <f t="shared" si="24"/>
        <v>1136153</v>
      </c>
      <c r="F345" s="8">
        <f t="shared" si="21"/>
        <v>260</v>
      </c>
      <c r="G345" s="8">
        <f t="shared" si="21"/>
        <v>261</v>
      </c>
      <c r="H345" s="8">
        <f t="shared" si="26"/>
        <v>1</v>
      </c>
      <c r="I345" s="90">
        <v>13</v>
      </c>
    </row>
    <row r="346" spans="5:9" x14ac:dyDescent="0.25">
      <c r="E346" s="57">
        <f t="shared" si="24"/>
        <v>1136154</v>
      </c>
      <c r="F346" s="8">
        <f t="shared" si="21"/>
        <v>261</v>
      </c>
      <c r="G346" s="8">
        <f t="shared" si="21"/>
        <v>262</v>
      </c>
      <c r="H346" s="8">
        <f t="shared" si="26"/>
        <v>1</v>
      </c>
      <c r="I346" s="90" t="s">
        <v>562</v>
      </c>
    </row>
    <row r="347" spans="5:9" x14ac:dyDescent="0.25">
      <c r="E347" s="57">
        <f t="shared" si="24"/>
        <v>1136155</v>
      </c>
      <c r="F347" s="8">
        <f t="shared" si="21"/>
        <v>262</v>
      </c>
      <c r="G347" s="8">
        <f t="shared" si="21"/>
        <v>263</v>
      </c>
      <c r="H347" s="8">
        <f t="shared" si="26"/>
        <v>1</v>
      </c>
      <c r="I347" s="90">
        <v>6</v>
      </c>
    </row>
    <row r="348" spans="5:9" x14ac:dyDescent="0.25">
      <c r="E348" s="57">
        <f t="shared" si="24"/>
        <v>1136156</v>
      </c>
      <c r="F348" s="8">
        <f t="shared" si="21"/>
        <v>263</v>
      </c>
      <c r="G348" s="8">
        <f t="shared" si="21"/>
        <v>264</v>
      </c>
      <c r="H348" s="8">
        <f t="shared" si="26"/>
        <v>1</v>
      </c>
      <c r="I348" s="90" t="s">
        <v>562</v>
      </c>
    </row>
    <row r="349" spans="5:9" x14ac:dyDescent="0.25">
      <c r="E349" s="57">
        <f t="shared" si="24"/>
        <v>1136157</v>
      </c>
      <c r="F349" s="8">
        <f t="shared" si="21"/>
        <v>264</v>
      </c>
      <c r="G349" s="8">
        <f t="shared" si="21"/>
        <v>265</v>
      </c>
      <c r="H349" s="8">
        <f t="shared" si="26"/>
        <v>1</v>
      </c>
      <c r="I349" s="90" t="s">
        <v>562</v>
      </c>
    </row>
    <row r="350" spans="5:9" x14ac:dyDescent="0.25">
      <c r="E350" s="57">
        <f t="shared" si="24"/>
        <v>1136158</v>
      </c>
      <c r="F350" s="8">
        <f t="shared" si="21"/>
        <v>265</v>
      </c>
      <c r="G350" s="8">
        <f t="shared" si="21"/>
        <v>266</v>
      </c>
      <c r="H350" s="8">
        <f t="shared" si="26"/>
        <v>1</v>
      </c>
      <c r="I350" s="90" t="s">
        <v>562</v>
      </c>
    </row>
    <row r="351" spans="5:9" x14ac:dyDescent="0.25">
      <c r="E351" s="57">
        <f t="shared" si="24"/>
        <v>1136159</v>
      </c>
      <c r="F351" s="8">
        <f t="shared" si="21"/>
        <v>266</v>
      </c>
      <c r="G351" s="8">
        <f t="shared" si="21"/>
        <v>267</v>
      </c>
      <c r="H351" s="8">
        <f t="shared" si="26"/>
        <v>1</v>
      </c>
      <c r="I351" s="90">
        <v>99</v>
      </c>
    </row>
    <row r="353" spans="1:10" ht="15.5" x14ac:dyDescent="0.35">
      <c r="E353" s="33"/>
      <c r="F353" s="38"/>
      <c r="G353" s="38"/>
      <c r="H353" s="38"/>
      <c r="I353" s="27"/>
      <c r="J353" s="30"/>
    </row>
    <row r="354" spans="1:10" ht="15.5" x14ac:dyDescent="0.35">
      <c r="A354" s="30" t="s">
        <v>446</v>
      </c>
      <c r="B354" s="16"/>
      <c r="C354" s="16"/>
      <c r="D354" s="16"/>
      <c r="E354" s="66" t="s">
        <v>421</v>
      </c>
      <c r="F354" s="107" t="s">
        <v>859</v>
      </c>
      <c r="G354" s="107"/>
      <c r="H354" s="107"/>
      <c r="I354" s="66" t="s">
        <v>426</v>
      </c>
      <c r="J354" s="67" t="s">
        <v>383</v>
      </c>
    </row>
    <row r="355" spans="1:10" ht="15.5" x14ac:dyDescent="0.35">
      <c r="A355" s="30"/>
      <c r="B355" s="16"/>
      <c r="C355" s="16"/>
      <c r="D355" s="16"/>
      <c r="E355" s="58" t="s">
        <v>427</v>
      </c>
      <c r="F355" s="36" t="s">
        <v>860</v>
      </c>
      <c r="G355" s="36" t="s">
        <v>854</v>
      </c>
      <c r="H355" s="36" t="s">
        <v>423</v>
      </c>
      <c r="I355" s="58" t="s">
        <v>394</v>
      </c>
      <c r="J355" s="28"/>
    </row>
    <row r="356" spans="1:10" ht="15.5" x14ac:dyDescent="0.35">
      <c r="A356" s="66" t="s">
        <v>853</v>
      </c>
      <c r="B356" s="66" t="s">
        <v>854</v>
      </c>
      <c r="C356" s="67" t="s">
        <v>857</v>
      </c>
      <c r="D356" s="67" t="s">
        <v>858</v>
      </c>
      <c r="E356" s="61"/>
      <c r="F356" s="32"/>
      <c r="G356" s="32"/>
      <c r="H356" s="36" t="s">
        <v>422</v>
      </c>
      <c r="I356" s="64"/>
      <c r="J356" s="28"/>
    </row>
    <row r="357" spans="1:10" x14ac:dyDescent="0.25">
      <c r="A357" s="28"/>
      <c r="B357" s="28"/>
      <c r="C357" s="28"/>
      <c r="D357" s="28"/>
      <c r="E357" s="57"/>
    </row>
    <row r="358" spans="1:10" x14ac:dyDescent="0.25">
      <c r="E358" s="57">
        <f>E351+1</f>
        <v>1136160</v>
      </c>
      <c r="F358" s="8">
        <f>F351+1</f>
        <v>267</v>
      </c>
      <c r="G358" s="8">
        <f>G351+1</f>
        <v>268</v>
      </c>
      <c r="H358" s="8">
        <f>G358-F358</f>
        <v>1</v>
      </c>
      <c r="I358" s="90" t="s">
        <v>562</v>
      </c>
    </row>
    <row r="359" spans="1:10" x14ac:dyDescent="0.25">
      <c r="E359" s="57">
        <f t="shared" ref="E359:G374" si="27">E358+1</f>
        <v>1136161</v>
      </c>
      <c r="F359" s="8">
        <f t="shared" si="27"/>
        <v>268</v>
      </c>
      <c r="G359" s="8">
        <f t="shared" si="27"/>
        <v>269</v>
      </c>
      <c r="H359" s="8">
        <f>G359-F359</f>
        <v>1</v>
      </c>
      <c r="I359" s="90">
        <v>17</v>
      </c>
    </row>
    <row r="360" spans="1:10" x14ac:dyDescent="0.25">
      <c r="E360" s="57">
        <f t="shared" si="27"/>
        <v>1136162</v>
      </c>
      <c r="F360" s="8">
        <f t="shared" si="27"/>
        <v>269</v>
      </c>
      <c r="G360" s="8">
        <f t="shared" si="27"/>
        <v>270</v>
      </c>
      <c r="H360" s="8">
        <f>G360-F360</f>
        <v>1</v>
      </c>
      <c r="I360" s="90">
        <v>13</v>
      </c>
    </row>
    <row r="361" spans="1:10" x14ac:dyDescent="0.25">
      <c r="E361" s="57">
        <f t="shared" si="27"/>
        <v>1136163</v>
      </c>
      <c r="F361" s="8">
        <f t="shared" si="27"/>
        <v>270</v>
      </c>
      <c r="G361" s="8">
        <f t="shared" si="27"/>
        <v>271</v>
      </c>
      <c r="H361" s="8">
        <f>G361-F361</f>
        <v>1</v>
      </c>
      <c r="I361" s="90" t="s">
        <v>562</v>
      </c>
    </row>
    <row r="362" spans="1:10" x14ac:dyDescent="0.25">
      <c r="E362" s="57">
        <f t="shared" si="27"/>
        <v>1136164</v>
      </c>
      <c r="F362" s="8">
        <f t="shared" si="27"/>
        <v>271</v>
      </c>
      <c r="G362" s="8">
        <f t="shared" si="27"/>
        <v>272</v>
      </c>
      <c r="H362" s="8">
        <f>G362-F362</f>
        <v>1</v>
      </c>
      <c r="I362" s="90" t="s">
        <v>562</v>
      </c>
    </row>
    <row r="363" spans="1:10" x14ac:dyDescent="0.25">
      <c r="E363" s="57">
        <f t="shared" si="27"/>
        <v>1136165</v>
      </c>
      <c r="F363" s="8">
        <f t="shared" si="27"/>
        <v>272</v>
      </c>
      <c r="G363" s="8">
        <f t="shared" si="27"/>
        <v>273</v>
      </c>
      <c r="H363" s="8">
        <f t="shared" si="26"/>
        <v>1</v>
      </c>
      <c r="I363" s="90" t="s">
        <v>562</v>
      </c>
    </row>
    <row r="364" spans="1:10" x14ac:dyDescent="0.25">
      <c r="E364" s="57">
        <f t="shared" si="24"/>
        <v>1136166</v>
      </c>
      <c r="F364" s="8">
        <f t="shared" si="27"/>
        <v>273</v>
      </c>
      <c r="G364" s="8">
        <f t="shared" si="27"/>
        <v>274</v>
      </c>
      <c r="H364" s="8">
        <f t="shared" si="26"/>
        <v>1</v>
      </c>
      <c r="I364" s="90" t="s">
        <v>562</v>
      </c>
    </row>
    <row r="365" spans="1:10" x14ac:dyDescent="0.25">
      <c r="E365" s="57">
        <f t="shared" si="24"/>
        <v>1136167</v>
      </c>
      <c r="F365" s="8">
        <f t="shared" si="27"/>
        <v>274</v>
      </c>
      <c r="G365" s="8">
        <f t="shared" si="27"/>
        <v>275</v>
      </c>
      <c r="H365" s="8">
        <f t="shared" si="26"/>
        <v>1</v>
      </c>
      <c r="I365" s="90" t="s">
        <v>562</v>
      </c>
    </row>
    <row r="366" spans="1:10" x14ac:dyDescent="0.25">
      <c r="E366" s="57">
        <f t="shared" si="24"/>
        <v>1136168</v>
      </c>
      <c r="F366" s="8">
        <f t="shared" si="27"/>
        <v>275</v>
      </c>
      <c r="G366" s="8">
        <f t="shared" si="27"/>
        <v>276</v>
      </c>
      <c r="H366" s="8">
        <f t="shared" si="26"/>
        <v>1</v>
      </c>
      <c r="I366" s="90" t="s">
        <v>562</v>
      </c>
    </row>
    <row r="367" spans="1:10" x14ac:dyDescent="0.25">
      <c r="E367" s="57">
        <f t="shared" ref="E367:E387" si="28">E366+1</f>
        <v>1136169</v>
      </c>
      <c r="F367" s="8">
        <f t="shared" si="27"/>
        <v>276</v>
      </c>
      <c r="G367" s="8">
        <f t="shared" si="27"/>
        <v>277</v>
      </c>
      <c r="H367" s="8">
        <f t="shared" si="26"/>
        <v>1</v>
      </c>
      <c r="I367" s="90" t="s">
        <v>562</v>
      </c>
    </row>
    <row r="368" spans="1:10" x14ac:dyDescent="0.25">
      <c r="E368" s="57">
        <f t="shared" si="28"/>
        <v>1136170</v>
      </c>
      <c r="F368" s="8">
        <f t="shared" si="27"/>
        <v>277</v>
      </c>
      <c r="G368" s="8">
        <f t="shared" si="27"/>
        <v>278</v>
      </c>
      <c r="H368" s="8">
        <f t="shared" si="26"/>
        <v>1</v>
      </c>
      <c r="I368" s="90" t="s">
        <v>562</v>
      </c>
    </row>
    <row r="369" spans="5:9" x14ac:dyDescent="0.25">
      <c r="E369" s="57">
        <f t="shared" si="28"/>
        <v>1136171</v>
      </c>
      <c r="F369" s="8">
        <f t="shared" si="27"/>
        <v>278</v>
      </c>
      <c r="G369" s="8">
        <f t="shared" si="27"/>
        <v>279</v>
      </c>
      <c r="H369" s="8">
        <f t="shared" si="26"/>
        <v>1</v>
      </c>
      <c r="I369" s="90" t="s">
        <v>562</v>
      </c>
    </row>
    <row r="370" spans="5:9" x14ac:dyDescent="0.25">
      <c r="E370" s="57">
        <f t="shared" si="28"/>
        <v>1136172</v>
      </c>
      <c r="F370" s="8">
        <f t="shared" si="27"/>
        <v>279</v>
      </c>
      <c r="G370" s="8">
        <f t="shared" si="27"/>
        <v>280</v>
      </c>
      <c r="H370" s="8">
        <f t="shared" si="26"/>
        <v>1</v>
      </c>
      <c r="I370" s="90" t="s">
        <v>562</v>
      </c>
    </row>
    <row r="371" spans="5:9" x14ac:dyDescent="0.25">
      <c r="E371" s="57">
        <f t="shared" si="28"/>
        <v>1136173</v>
      </c>
      <c r="F371" s="8">
        <f t="shared" si="27"/>
        <v>280</v>
      </c>
      <c r="G371" s="8">
        <f t="shared" si="27"/>
        <v>281</v>
      </c>
      <c r="H371" s="8">
        <f t="shared" si="26"/>
        <v>1</v>
      </c>
      <c r="I371" s="90" t="s">
        <v>562</v>
      </c>
    </row>
    <row r="372" spans="5:9" x14ac:dyDescent="0.25">
      <c r="E372" s="57">
        <f t="shared" si="28"/>
        <v>1136174</v>
      </c>
      <c r="F372" s="8">
        <f t="shared" si="27"/>
        <v>281</v>
      </c>
      <c r="G372" s="8">
        <f t="shared" si="27"/>
        <v>282</v>
      </c>
      <c r="H372" s="8">
        <f t="shared" si="26"/>
        <v>1</v>
      </c>
      <c r="I372" s="90" t="s">
        <v>562</v>
      </c>
    </row>
    <row r="373" spans="5:9" x14ac:dyDescent="0.25">
      <c r="E373" s="57">
        <f t="shared" si="28"/>
        <v>1136175</v>
      </c>
      <c r="F373" s="8">
        <f t="shared" si="27"/>
        <v>282</v>
      </c>
      <c r="G373" s="8">
        <f t="shared" si="27"/>
        <v>283</v>
      </c>
      <c r="H373" s="8">
        <f t="shared" si="26"/>
        <v>1</v>
      </c>
      <c r="I373" s="90" t="s">
        <v>562</v>
      </c>
    </row>
    <row r="374" spans="5:9" x14ac:dyDescent="0.25">
      <c r="E374" s="57">
        <f t="shared" si="28"/>
        <v>1136176</v>
      </c>
      <c r="F374" s="8">
        <f t="shared" si="27"/>
        <v>283</v>
      </c>
      <c r="G374" s="8">
        <f t="shared" si="27"/>
        <v>284</v>
      </c>
      <c r="H374" s="8">
        <f t="shared" si="26"/>
        <v>1</v>
      </c>
      <c r="I374" s="90" t="s">
        <v>562</v>
      </c>
    </row>
    <row r="375" spans="5:9" x14ac:dyDescent="0.25">
      <c r="E375" s="57">
        <f t="shared" si="28"/>
        <v>1136177</v>
      </c>
      <c r="F375" s="8">
        <f t="shared" ref="F375:F387" si="29">F374+1</f>
        <v>284</v>
      </c>
      <c r="G375" s="8">
        <f t="shared" ref="G375:G387" si="30">G374+1</f>
        <v>285</v>
      </c>
      <c r="H375" s="8">
        <f t="shared" si="26"/>
        <v>1</v>
      </c>
      <c r="I375" s="90" t="s">
        <v>562</v>
      </c>
    </row>
    <row r="376" spans="5:9" x14ac:dyDescent="0.25">
      <c r="E376" s="57">
        <f t="shared" si="28"/>
        <v>1136178</v>
      </c>
      <c r="F376" s="8">
        <f t="shared" si="29"/>
        <v>285</v>
      </c>
      <c r="G376" s="8">
        <f t="shared" si="30"/>
        <v>286</v>
      </c>
      <c r="H376" s="8">
        <f t="shared" si="26"/>
        <v>1</v>
      </c>
      <c r="I376" s="90" t="s">
        <v>562</v>
      </c>
    </row>
    <row r="377" spans="5:9" x14ac:dyDescent="0.25">
      <c r="E377" s="57">
        <f t="shared" si="28"/>
        <v>1136179</v>
      </c>
      <c r="F377" s="8">
        <f t="shared" si="29"/>
        <v>286</v>
      </c>
      <c r="G377" s="8">
        <f t="shared" si="30"/>
        <v>287</v>
      </c>
      <c r="H377" s="8">
        <f t="shared" si="26"/>
        <v>1</v>
      </c>
      <c r="I377" s="90" t="s">
        <v>562</v>
      </c>
    </row>
    <row r="378" spans="5:9" x14ac:dyDescent="0.25">
      <c r="E378" s="57">
        <f t="shared" si="28"/>
        <v>1136180</v>
      </c>
      <c r="F378" s="8">
        <f t="shared" si="29"/>
        <v>287</v>
      </c>
      <c r="G378" s="8">
        <f t="shared" si="30"/>
        <v>288</v>
      </c>
      <c r="H378" s="8">
        <f t="shared" si="26"/>
        <v>1</v>
      </c>
      <c r="I378" s="90" t="s">
        <v>562</v>
      </c>
    </row>
    <row r="379" spans="5:9" x14ac:dyDescent="0.25">
      <c r="E379" s="57">
        <f t="shared" si="28"/>
        <v>1136181</v>
      </c>
      <c r="F379" s="8">
        <f t="shared" si="29"/>
        <v>288</v>
      </c>
      <c r="G379" s="8">
        <f t="shared" si="30"/>
        <v>289</v>
      </c>
      <c r="H379" s="8">
        <f t="shared" si="26"/>
        <v>1</v>
      </c>
      <c r="I379" s="90" t="s">
        <v>562</v>
      </c>
    </row>
    <row r="380" spans="5:9" x14ac:dyDescent="0.25">
      <c r="E380" s="57">
        <f t="shared" si="28"/>
        <v>1136182</v>
      </c>
      <c r="F380" s="8">
        <f t="shared" si="29"/>
        <v>289</v>
      </c>
      <c r="G380" s="8">
        <f t="shared" si="30"/>
        <v>290</v>
      </c>
      <c r="H380" s="8">
        <f t="shared" si="26"/>
        <v>1</v>
      </c>
      <c r="I380" s="90">
        <v>34</v>
      </c>
    </row>
    <row r="381" spans="5:9" x14ac:dyDescent="0.25">
      <c r="E381" s="57">
        <f t="shared" si="28"/>
        <v>1136183</v>
      </c>
      <c r="F381" s="8">
        <f t="shared" si="29"/>
        <v>290</v>
      </c>
      <c r="G381" s="8">
        <f t="shared" si="30"/>
        <v>291</v>
      </c>
      <c r="H381" s="8">
        <f t="shared" si="26"/>
        <v>1</v>
      </c>
      <c r="I381" s="90" t="s">
        <v>562</v>
      </c>
    </row>
    <row r="382" spans="5:9" x14ac:dyDescent="0.25">
      <c r="E382" s="57">
        <f t="shared" si="28"/>
        <v>1136184</v>
      </c>
      <c r="F382" s="8">
        <f t="shared" si="29"/>
        <v>291</v>
      </c>
      <c r="G382" s="8">
        <f t="shared" si="30"/>
        <v>292</v>
      </c>
      <c r="H382" s="8">
        <f t="shared" si="26"/>
        <v>1</v>
      </c>
      <c r="I382" s="90">
        <v>148</v>
      </c>
    </row>
    <row r="383" spans="5:9" x14ac:dyDescent="0.25">
      <c r="E383" s="57">
        <f t="shared" si="28"/>
        <v>1136185</v>
      </c>
      <c r="F383" s="8">
        <f t="shared" si="29"/>
        <v>292</v>
      </c>
      <c r="G383" s="8">
        <f t="shared" si="30"/>
        <v>293</v>
      </c>
      <c r="H383" s="8">
        <f t="shared" si="26"/>
        <v>1</v>
      </c>
      <c r="I383" s="90" t="s">
        <v>562</v>
      </c>
    </row>
    <row r="384" spans="5:9" x14ac:dyDescent="0.25">
      <c r="E384" s="57">
        <f t="shared" si="28"/>
        <v>1136186</v>
      </c>
      <c r="F384" s="8">
        <f t="shared" si="29"/>
        <v>293</v>
      </c>
      <c r="G384" s="8">
        <f t="shared" si="30"/>
        <v>294</v>
      </c>
      <c r="H384" s="8">
        <f t="shared" si="26"/>
        <v>1</v>
      </c>
      <c r="I384" s="90">
        <v>10</v>
      </c>
    </row>
    <row r="385" spans="1:10" x14ac:dyDescent="0.25">
      <c r="E385" s="57">
        <f t="shared" si="28"/>
        <v>1136187</v>
      </c>
      <c r="F385" s="8">
        <f t="shared" si="29"/>
        <v>294</v>
      </c>
      <c r="G385" s="8">
        <f t="shared" si="30"/>
        <v>295</v>
      </c>
      <c r="H385" s="8">
        <f t="shared" si="26"/>
        <v>1</v>
      </c>
      <c r="I385" s="90" t="s">
        <v>562</v>
      </c>
    </row>
    <row r="386" spans="1:10" x14ac:dyDescent="0.25">
      <c r="E386" s="57">
        <f t="shared" si="28"/>
        <v>1136188</v>
      </c>
      <c r="F386" s="8">
        <f t="shared" si="29"/>
        <v>295</v>
      </c>
      <c r="G386" s="8">
        <f t="shared" si="30"/>
        <v>296</v>
      </c>
      <c r="H386" s="8">
        <f t="shared" si="26"/>
        <v>1</v>
      </c>
      <c r="I386" s="90" t="s">
        <v>562</v>
      </c>
    </row>
    <row r="387" spans="1:10" x14ac:dyDescent="0.25">
      <c r="E387" s="57">
        <f t="shared" si="28"/>
        <v>1136189</v>
      </c>
      <c r="F387" s="8">
        <f t="shared" si="29"/>
        <v>296</v>
      </c>
      <c r="G387" s="8">
        <f t="shared" si="30"/>
        <v>297</v>
      </c>
      <c r="H387" s="8">
        <f t="shared" si="26"/>
        <v>1</v>
      </c>
      <c r="I387" s="90" t="s">
        <v>562</v>
      </c>
    </row>
    <row r="389" spans="1:10" ht="15.5" x14ac:dyDescent="0.35">
      <c r="E389" s="33"/>
      <c r="F389" s="38"/>
      <c r="G389" s="38"/>
      <c r="H389" s="38"/>
      <c r="I389" s="27"/>
      <c r="J389" s="30"/>
    </row>
    <row r="390" spans="1:10" ht="15.5" x14ac:dyDescent="0.35">
      <c r="A390" s="30" t="s">
        <v>447</v>
      </c>
      <c r="B390" s="16"/>
      <c r="C390" s="16"/>
      <c r="D390" s="16"/>
      <c r="E390" s="66" t="s">
        <v>421</v>
      </c>
      <c r="F390" s="107" t="s">
        <v>859</v>
      </c>
      <c r="G390" s="107"/>
      <c r="H390" s="107"/>
      <c r="I390" s="66" t="s">
        <v>426</v>
      </c>
      <c r="J390" s="67" t="s">
        <v>383</v>
      </c>
    </row>
    <row r="391" spans="1:10" ht="15.5" x14ac:dyDescent="0.35">
      <c r="A391" s="30"/>
      <c r="B391" s="16"/>
      <c r="C391" s="16"/>
      <c r="D391" s="16"/>
      <c r="E391" s="58" t="s">
        <v>427</v>
      </c>
      <c r="F391" s="36" t="s">
        <v>860</v>
      </c>
      <c r="G391" s="36" t="s">
        <v>854</v>
      </c>
      <c r="H391" s="36" t="s">
        <v>423</v>
      </c>
      <c r="I391" s="58" t="s">
        <v>394</v>
      </c>
      <c r="J391" s="28"/>
    </row>
    <row r="392" spans="1:10" ht="15.5" x14ac:dyDescent="0.35">
      <c r="A392" s="66" t="s">
        <v>853</v>
      </c>
      <c r="B392" s="66" t="s">
        <v>854</v>
      </c>
      <c r="C392" s="67" t="s">
        <v>857</v>
      </c>
      <c r="D392" s="67" t="s">
        <v>858</v>
      </c>
      <c r="E392" s="61"/>
      <c r="F392" s="32"/>
      <c r="G392" s="32"/>
      <c r="H392" s="36" t="s">
        <v>422</v>
      </c>
      <c r="I392" s="64"/>
      <c r="J392" s="28"/>
    </row>
    <row r="393" spans="1:10" x14ac:dyDescent="0.25">
      <c r="A393" s="28"/>
      <c r="B393" s="28"/>
      <c r="C393" s="28"/>
      <c r="D393" s="28"/>
      <c r="E393" s="57"/>
    </row>
    <row r="394" spans="1:10" x14ac:dyDescent="0.25">
      <c r="E394" s="57">
        <f>E387+1</f>
        <v>1136190</v>
      </c>
      <c r="F394" s="8">
        <f>F387+1</f>
        <v>297</v>
      </c>
      <c r="G394" s="8">
        <f>G387+1</f>
        <v>298</v>
      </c>
      <c r="H394" s="8">
        <f>G394-F394</f>
        <v>1</v>
      </c>
      <c r="I394" s="90" t="s">
        <v>562</v>
      </c>
    </row>
    <row r="395" spans="1:10" x14ac:dyDescent="0.25">
      <c r="E395" s="57">
        <f t="shared" ref="E395:G397" si="31">E394+1</f>
        <v>1136191</v>
      </c>
      <c r="F395" s="8">
        <f t="shared" si="31"/>
        <v>298</v>
      </c>
      <c r="G395" s="8">
        <f t="shared" si="31"/>
        <v>299</v>
      </c>
      <c r="H395" s="8">
        <f>G395-F395</f>
        <v>1</v>
      </c>
      <c r="I395" s="90" t="s">
        <v>562</v>
      </c>
    </row>
    <row r="396" spans="1:10" x14ac:dyDescent="0.25">
      <c r="E396" s="57">
        <f t="shared" si="31"/>
        <v>1136192</v>
      </c>
      <c r="F396" s="8">
        <f t="shared" si="31"/>
        <v>299</v>
      </c>
      <c r="G396" s="8">
        <f t="shared" si="31"/>
        <v>300</v>
      </c>
      <c r="H396" s="8">
        <f>G396-F396</f>
        <v>1</v>
      </c>
      <c r="I396" s="90" t="s">
        <v>562</v>
      </c>
    </row>
    <row r="397" spans="1:10" x14ac:dyDescent="0.25">
      <c r="E397" s="57">
        <f t="shared" si="31"/>
        <v>1136193</v>
      </c>
      <c r="F397" s="8">
        <f t="shared" si="31"/>
        <v>300</v>
      </c>
      <c r="G397" s="8">
        <f t="shared" si="31"/>
        <v>301</v>
      </c>
      <c r="H397" s="8">
        <f>G397-F397</f>
        <v>1</v>
      </c>
      <c r="I397" s="90" t="s">
        <v>562</v>
      </c>
    </row>
    <row r="398" spans="1:10" x14ac:dyDescent="0.25">
      <c r="E398" s="57">
        <f>E397+1</f>
        <v>1136194</v>
      </c>
      <c r="F398" s="8">
        <f>F397+1</f>
        <v>301</v>
      </c>
      <c r="G398" s="8">
        <v>302</v>
      </c>
      <c r="H398" s="8">
        <f>G398-F398</f>
        <v>1</v>
      </c>
      <c r="I398" s="90">
        <v>5</v>
      </c>
    </row>
  </sheetData>
  <mergeCells count="12">
    <mergeCell ref="F246:H246"/>
    <mergeCell ref="F390:H390"/>
    <mergeCell ref="F282:H282"/>
    <mergeCell ref="F174:H174"/>
    <mergeCell ref="F354:H354"/>
    <mergeCell ref="F318:H318"/>
    <mergeCell ref="F32:H32"/>
    <mergeCell ref="A1:J1"/>
    <mergeCell ref="F66:H66"/>
    <mergeCell ref="F102:H102"/>
    <mergeCell ref="F138:H138"/>
    <mergeCell ref="F210:H210"/>
  </mergeCells>
  <phoneticPr fontId="0" type="noConversion"/>
  <pageMargins left="0.75" right="0.75" top="1" bottom="1" header="0.5" footer="0.5"/>
  <pageSetup paperSize="5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48"/>
  <sheetViews>
    <sheetView tabSelected="1" workbookViewId="0">
      <selection activeCell="D16" sqref="D16"/>
    </sheetView>
  </sheetViews>
  <sheetFormatPr defaultRowHeight="12.5" x14ac:dyDescent="0.25"/>
  <cols>
    <col min="1" max="1" width="14.26953125" customWidth="1"/>
    <col min="2" max="2" width="12.1796875" customWidth="1"/>
    <col min="3" max="3" width="30.453125" customWidth="1"/>
    <col min="4" max="4" width="46.7265625" customWidth="1"/>
    <col min="5" max="5" width="11.1796875" customWidth="1"/>
    <col min="6" max="6" width="10.7265625" customWidth="1"/>
    <col min="7" max="7" width="7.453125" customWidth="1"/>
    <col min="8" max="8" width="6.81640625" customWidth="1"/>
    <col min="10" max="10" width="11.26953125" customWidth="1"/>
  </cols>
  <sheetData>
    <row r="1" spans="1:10" ht="20.5" thickBot="1" x14ac:dyDescent="0.45">
      <c r="A1" s="103" t="s">
        <v>384</v>
      </c>
      <c r="B1" s="104"/>
      <c r="C1" s="104"/>
      <c r="D1" s="104"/>
      <c r="E1" s="104"/>
      <c r="F1" s="104"/>
      <c r="G1" s="104"/>
      <c r="H1" s="104"/>
      <c r="I1" s="104"/>
      <c r="J1" s="108"/>
    </row>
    <row r="2" spans="1:10" ht="20" x14ac:dyDescent="0.4">
      <c r="A2" s="12"/>
      <c r="B2" s="13"/>
      <c r="C2" s="39"/>
      <c r="D2" s="13"/>
      <c r="E2" s="49"/>
      <c r="F2" s="44" t="s">
        <v>393</v>
      </c>
      <c r="G2" s="14"/>
      <c r="H2" s="14"/>
      <c r="I2" s="14"/>
      <c r="J2" s="39"/>
    </row>
    <row r="3" spans="1:10" ht="15.5" x14ac:dyDescent="0.35">
      <c r="A3" s="45" t="s">
        <v>855</v>
      </c>
      <c r="B3" s="16" t="s">
        <v>242</v>
      </c>
      <c r="C3" s="17"/>
      <c r="D3" s="30" t="s">
        <v>392</v>
      </c>
      <c r="E3" s="15"/>
      <c r="F3" s="46" t="s">
        <v>831</v>
      </c>
      <c r="G3" s="19"/>
      <c r="H3" s="19"/>
      <c r="I3" s="19"/>
      <c r="J3" s="17"/>
    </row>
    <row r="4" spans="1:10" ht="15.5" x14ac:dyDescent="0.35">
      <c r="A4" s="45" t="s">
        <v>385</v>
      </c>
      <c r="B4" s="16" t="s">
        <v>334</v>
      </c>
      <c r="C4" s="17"/>
      <c r="D4" s="46" t="s">
        <v>414</v>
      </c>
      <c r="E4" s="47"/>
      <c r="F4" s="35" t="s">
        <v>404</v>
      </c>
      <c r="G4" s="37" t="s">
        <v>425</v>
      </c>
      <c r="H4" s="37" t="s">
        <v>403</v>
      </c>
      <c r="I4" s="28"/>
      <c r="J4" s="17"/>
    </row>
    <row r="5" spans="1:10" ht="15.5" x14ac:dyDescent="0.35">
      <c r="A5" s="45" t="s">
        <v>386</v>
      </c>
      <c r="B5" s="16" t="s">
        <v>412</v>
      </c>
      <c r="C5" s="17" t="s">
        <v>413</v>
      </c>
      <c r="D5" s="46" t="s">
        <v>415</v>
      </c>
      <c r="E5" s="47"/>
      <c r="F5" s="33" t="s">
        <v>400</v>
      </c>
      <c r="G5" s="19"/>
      <c r="H5" s="19"/>
      <c r="I5" s="28"/>
      <c r="J5" s="17"/>
    </row>
    <row r="6" spans="1:10" ht="15.5" x14ac:dyDescent="0.35">
      <c r="A6" s="45" t="s">
        <v>387</v>
      </c>
      <c r="B6" s="16" t="s">
        <v>388</v>
      </c>
      <c r="C6" s="17"/>
      <c r="D6" s="46" t="s">
        <v>416</v>
      </c>
      <c r="E6" s="47"/>
      <c r="F6" s="16">
        <v>11</v>
      </c>
      <c r="G6" s="19">
        <v>2.6</v>
      </c>
      <c r="H6" s="19">
        <v>-50.1</v>
      </c>
      <c r="I6" s="28"/>
      <c r="J6" s="17"/>
    </row>
    <row r="7" spans="1:10" ht="15.5" x14ac:dyDescent="0.35">
      <c r="A7" s="45" t="s">
        <v>389</v>
      </c>
      <c r="B7" s="16" t="s">
        <v>390</v>
      </c>
      <c r="C7" s="17"/>
      <c r="D7" s="69" t="s">
        <v>761</v>
      </c>
      <c r="E7" s="47"/>
      <c r="F7" s="16">
        <v>62</v>
      </c>
      <c r="G7" s="19">
        <v>3.5</v>
      </c>
      <c r="H7" s="19">
        <v>-49.4</v>
      </c>
      <c r="I7" s="28"/>
      <c r="J7" s="17"/>
    </row>
    <row r="8" spans="1:10" ht="15.5" x14ac:dyDescent="0.35">
      <c r="A8" s="45" t="s">
        <v>391</v>
      </c>
      <c r="B8" s="30"/>
      <c r="C8" s="17"/>
      <c r="D8" s="16"/>
      <c r="E8" s="47"/>
      <c r="F8" s="16">
        <v>101</v>
      </c>
      <c r="G8" s="19">
        <v>3</v>
      </c>
      <c r="H8" s="19">
        <v>-49</v>
      </c>
      <c r="I8" s="28"/>
      <c r="J8" s="17"/>
    </row>
    <row r="9" spans="1:10" ht="15.5" x14ac:dyDescent="0.35">
      <c r="A9" s="45" t="s">
        <v>396</v>
      </c>
      <c r="B9" s="16" t="s">
        <v>397</v>
      </c>
      <c r="C9" s="17"/>
      <c r="D9" s="16"/>
      <c r="E9" s="15"/>
      <c r="F9" s="16"/>
      <c r="G9" s="19"/>
      <c r="H9" s="19"/>
      <c r="I9" s="19"/>
      <c r="J9" s="17"/>
    </row>
    <row r="10" spans="1:10" ht="15.5" x14ac:dyDescent="0.35">
      <c r="A10" s="15"/>
      <c r="B10" s="16"/>
      <c r="C10" s="60"/>
      <c r="D10" s="30"/>
      <c r="E10" s="45"/>
      <c r="F10" s="16"/>
      <c r="G10" s="19"/>
      <c r="H10" s="19"/>
      <c r="I10" s="16"/>
      <c r="J10" s="17"/>
    </row>
    <row r="11" spans="1:10" ht="15.5" x14ac:dyDescent="0.35">
      <c r="A11" s="47"/>
      <c r="B11" s="16"/>
      <c r="C11" s="17"/>
      <c r="D11" s="16"/>
      <c r="E11" s="26"/>
      <c r="F11" s="16"/>
      <c r="G11" s="19"/>
      <c r="H11" s="19"/>
      <c r="I11" s="16"/>
      <c r="J11" s="17"/>
    </row>
    <row r="12" spans="1:10" ht="15.5" x14ac:dyDescent="0.35">
      <c r="A12" s="15"/>
      <c r="B12" s="16"/>
      <c r="C12" s="17"/>
      <c r="D12" s="16"/>
      <c r="E12" s="26"/>
      <c r="F12" s="16"/>
      <c r="G12" s="19"/>
      <c r="H12" s="19"/>
      <c r="I12" s="16"/>
      <c r="J12" s="17"/>
    </row>
    <row r="13" spans="1:10" ht="16" thickBot="1" x14ac:dyDescent="0.4">
      <c r="A13" s="40"/>
      <c r="B13" s="41"/>
      <c r="C13" s="65"/>
      <c r="D13" s="41"/>
      <c r="E13" s="77"/>
      <c r="F13" s="41"/>
      <c r="G13" s="43"/>
      <c r="H13" s="43"/>
      <c r="I13" s="41"/>
      <c r="J13" s="65"/>
    </row>
    <row r="14" spans="1:10" ht="15.5" x14ac:dyDescent="0.35">
      <c r="A14" s="16"/>
      <c r="B14" s="16"/>
      <c r="C14" s="16"/>
      <c r="D14" s="16"/>
      <c r="E14" s="27"/>
      <c r="F14" s="16"/>
      <c r="G14" s="19"/>
      <c r="H14" s="19"/>
      <c r="I14" s="16"/>
      <c r="J14" s="16"/>
    </row>
    <row r="15" spans="1:10" ht="15.5" x14ac:dyDescent="0.35">
      <c r="A15" s="16"/>
      <c r="B15" s="16"/>
      <c r="C15" s="16"/>
      <c r="D15" s="16"/>
      <c r="E15" s="27"/>
      <c r="F15" s="16"/>
      <c r="G15" s="19"/>
      <c r="H15" s="19"/>
      <c r="I15" s="16"/>
      <c r="J15" s="16"/>
    </row>
    <row r="16" spans="1:10" ht="15.5" x14ac:dyDescent="0.35">
      <c r="A16" s="16"/>
      <c r="B16" s="16"/>
      <c r="C16" s="16"/>
      <c r="D16" s="16"/>
      <c r="E16" s="27"/>
      <c r="F16" s="16"/>
      <c r="G16" s="19"/>
      <c r="H16" s="19"/>
      <c r="I16" s="16"/>
      <c r="J16" s="16"/>
    </row>
    <row r="17" spans="1:10" ht="15.5" x14ac:dyDescent="0.35">
      <c r="A17" s="16"/>
      <c r="B17" s="16"/>
      <c r="C17" s="16"/>
      <c r="D17" s="16"/>
      <c r="E17" s="27"/>
      <c r="F17" s="16"/>
      <c r="G17" s="19"/>
      <c r="H17" s="19"/>
      <c r="I17" s="16"/>
      <c r="J17" s="16"/>
    </row>
    <row r="18" spans="1:10" ht="15.5" x14ac:dyDescent="0.35">
      <c r="A18" s="16"/>
      <c r="B18" s="16"/>
      <c r="C18" s="16"/>
      <c r="D18" s="16"/>
      <c r="E18" s="27"/>
      <c r="F18" s="16"/>
      <c r="G18" s="19"/>
      <c r="H18" s="19"/>
      <c r="I18" s="16"/>
      <c r="J18" s="16"/>
    </row>
    <row r="19" spans="1:10" ht="15.5" x14ac:dyDescent="0.35">
      <c r="A19" s="16"/>
      <c r="B19" s="16"/>
      <c r="C19" s="16"/>
      <c r="D19" s="16"/>
      <c r="E19" s="27"/>
      <c r="F19" s="16"/>
      <c r="G19" s="19"/>
      <c r="H19" s="19"/>
      <c r="I19" s="16"/>
      <c r="J19" s="16"/>
    </row>
    <row r="20" spans="1:10" ht="15.5" x14ac:dyDescent="0.35">
      <c r="A20" s="16"/>
      <c r="B20" s="16"/>
      <c r="C20" s="16"/>
      <c r="D20" s="16"/>
      <c r="E20" s="27"/>
      <c r="F20" s="16"/>
      <c r="G20" s="19"/>
      <c r="H20" s="19"/>
      <c r="I20" s="16"/>
      <c r="J20" s="16"/>
    </row>
    <row r="21" spans="1:10" ht="15.5" x14ac:dyDescent="0.35">
      <c r="A21" s="16"/>
      <c r="B21" s="16"/>
      <c r="C21" s="16"/>
      <c r="D21" s="16"/>
      <c r="E21" s="27"/>
      <c r="F21" s="16"/>
      <c r="G21" s="19"/>
      <c r="H21" s="19"/>
      <c r="I21" s="16"/>
      <c r="J21" s="16"/>
    </row>
    <row r="22" spans="1:10" ht="15.5" x14ac:dyDescent="0.35">
      <c r="A22" s="16"/>
      <c r="B22" s="16"/>
      <c r="C22" s="16"/>
      <c r="D22" s="16"/>
      <c r="E22" s="27"/>
      <c r="F22" s="16"/>
      <c r="G22" s="19"/>
      <c r="H22" s="19"/>
      <c r="I22" s="16"/>
      <c r="J22" s="16"/>
    </row>
    <row r="23" spans="1:10" ht="15.5" x14ac:dyDescent="0.35">
      <c r="A23" s="16"/>
      <c r="B23" s="16"/>
      <c r="C23" s="16"/>
      <c r="D23" s="16"/>
      <c r="E23" s="27"/>
      <c r="F23" s="16"/>
      <c r="G23" s="19"/>
      <c r="H23" s="19"/>
      <c r="I23" s="16"/>
      <c r="J23" s="16"/>
    </row>
    <row r="24" spans="1:10" ht="15.5" x14ac:dyDescent="0.35">
      <c r="A24" s="16"/>
      <c r="B24" s="16"/>
      <c r="C24" s="16"/>
      <c r="D24" s="16"/>
      <c r="E24" s="27"/>
      <c r="F24" s="16"/>
      <c r="G24" s="19"/>
      <c r="H24" s="19"/>
      <c r="I24" s="16"/>
      <c r="J24" s="16"/>
    </row>
    <row r="25" spans="1:10" ht="15.5" x14ac:dyDescent="0.35">
      <c r="A25" s="16"/>
      <c r="B25" s="16"/>
      <c r="C25" s="16"/>
      <c r="D25" s="16"/>
      <c r="E25" s="27"/>
      <c r="F25" s="16"/>
      <c r="G25" s="19"/>
      <c r="H25" s="19"/>
      <c r="I25" s="16"/>
      <c r="J25" s="16"/>
    </row>
    <row r="26" spans="1:10" ht="15.5" x14ac:dyDescent="0.35">
      <c r="A26" s="16"/>
      <c r="B26" s="16"/>
      <c r="C26" s="16"/>
      <c r="D26" s="16"/>
      <c r="E26" s="27"/>
      <c r="F26" s="16"/>
      <c r="G26" s="19"/>
      <c r="H26" s="19"/>
      <c r="I26" s="16"/>
      <c r="J26" s="16"/>
    </row>
    <row r="27" spans="1:10" ht="15.5" x14ac:dyDescent="0.35">
      <c r="A27" s="16"/>
      <c r="B27" s="16"/>
      <c r="C27" s="16"/>
      <c r="D27" s="16"/>
      <c r="E27" s="27"/>
      <c r="F27" s="16"/>
      <c r="G27" s="19"/>
      <c r="H27" s="19"/>
      <c r="I27" s="16"/>
      <c r="J27" s="16"/>
    </row>
    <row r="28" spans="1:10" ht="15.5" x14ac:dyDescent="0.35">
      <c r="A28" s="16"/>
      <c r="B28" s="16"/>
      <c r="C28" s="16"/>
      <c r="D28" s="16"/>
      <c r="E28" s="27"/>
      <c r="F28" s="16"/>
      <c r="G28" s="19"/>
      <c r="H28" s="19"/>
      <c r="I28" s="16"/>
      <c r="J28" s="16"/>
    </row>
    <row r="29" spans="1:10" ht="15.5" x14ac:dyDescent="0.35">
      <c r="A29" s="16"/>
      <c r="B29" s="16"/>
      <c r="C29" s="16"/>
      <c r="D29" s="16"/>
      <c r="E29" s="27"/>
      <c r="F29" s="16"/>
      <c r="G29" s="19"/>
      <c r="H29" s="19"/>
      <c r="I29" s="16"/>
      <c r="J29" s="16"/>
    </row>
    <row r="30" spans="1:10" ht="15.5" x14ac:dyDescent="0.35">
      <c r="A30" s="16"/>
      <c r="B30" s="16"/>
      <c r="C30" s="16"/>
      <c r="D30" s="16"/>
      <c r="E30" s="27"/>
      <c r="F30" s="16"/>
      <c r="G30" s="19"/>
      <c r="H30" s="19"/>
      <c r="I30" s="16"/>
      <c r="J30" s="16"/>
    </row>
    <row r="31" spans="1:10" s="28" customFormat="1" ht="15.5" x14ac:dyDescent="0.35">
      <c r="A31" s="30" t="s">
        <v>448</v>
      </c>
      <c r="B31" s="16"/>
      <c r="C31" s="16"/>
      <c r="D31" s="16"/>
      <c r="E31" s="27"/>
      <c r="F31" s="16"/>
      <c r="G31" s="19"/>
      <c r="H31" s="19"/>
      <c r="I31" s="16"/>
      <c r="J31" s="16"/>
    </row>
    <row r="32" spans="1:10" s="28" customFormat="1" ht="15.5" x14ac:dyDescent="0.35">
      <c r="A32" s="30"/>
      <c r="B32" s="16"/>
      <c r="C32" s="16"/>
      <c r="D32" s="16"/>
      <c r="E32" s="27"/>
      <c r="F32" s="16"/>
      <c r="G32" s="19"/>
      <c r="H32" s="19"/>
      <c r="I32" s="16"/>
      <c r="J32" s="16"/>
    </row>
    <row r="33" spans="1:10" s="78" customFormat="1" ht="15.5" x14ac:dyDescent="0.35">
      <c r="A33" s="66" t="s">
        <v>853</v>
      </c>
      <c r="B33" s="66" t="s">
        <v>854</v>
      </c>
      <c r="C33" s="67" t="s">
        <v>857</v>
      </c>
      <c r="D33" s="67" t="s">
        <v>858</v>
      </c>
      <c r="E33" s="66" t="s">
        <v>421</v>
      </c>
      <c r="F33" s="102" t="s">
        <v>859</v>
      </c>
      <c r="G33" s="102"/>
      <c r="H33" s="102"/>
      <c r="I33" s="67" t="s">
        <v>395</v>
      </c>
      <c r="J33" s="67" t="s">
        <v>383</v>
      </c>
    </row>
    <row r="34" spans="1:10" s="28" customFormat="1" ht="13" x14ac:dyDescent="0.3">
      <c r="E34" s="58" t="s">
        <v>427</v>
      </c>
      <c r="F34" s="36" t="s">
        <v>860</v>
      </c>
      <c r="G34" s="36" t="s">
        <v>854</v>
      </c>
      <c r="H34" s="36" t="s">
        <v>423</v>
      </c>
      <c r="I34" s="58" t="s">
        <v>394</v>
      </c>
    </row>
    <row r="35" spans="1:10" s="28" customFormat="1" ht="13" x14ac:dyDescent="0.3">
      <c r="H35" s="36" t="s">
        <v>422</v>
      </c>
    </row>
    <row r="36" spans="1:10" s="28" customFormat="1" ht="13" x14ac:dyDescent="0.3">
      <c r="A36" s="28">
        <v>0</v>
      </c>
      <c r="B36" s="28">
        <v>1</v>
      </c>
      <c r="C36" s="28" t="s">
        <v>987</v>
      </c>
      <c r="H36" s="36"/>
    </row>
    <row r="37" spans="1:10" s="28" customFormat="1" x14ac:dyDescent="0.25">
      <c r="E37" s="64">
        <v>1136195</v>
      </c>
      <c r="F37" s="32">
        <v>6.5</v>
      </c>
      <c r="G37" s="32">
        <v>7</v>
      </c>
      <c r="H37" s="32">
        <f>G37-F37</f>
        <v>0.5</v>
      </c>
      <c r="I37" s="90" t="s">
        <v>562</v>
      </c>
    </row>
    <row r="38" spans="1:10" s="28" customFormat="1" x14ac:dyDescent="0.25">
      <c r="A38" s="28">
        <v>1</v>
      </c>
      <c r="B38" s="28">
        <v>17.5</v>
      </c>
      <c r="C38" s="28" t="s">
        <v>918</v>
      </c>
      <c r="D38" s="28" t="s">
        <v>335</v>
      </c>
      <c r="E38" s="61">
        <f t="shared" ref="E38:G67" si="0">E37+1</f>
        <v>1136196</v>
      </c>
      <c r="F38" s="86">
        <v>12</v>
      </c>
      <c r="G38" s="86">
        <v>13</v>
      </c>
      <c r="H38" s="86">
        <f t="shared" ref="H38:H99" si="1">G38-F38</f>
        <v>1</v>
      </c>
      <c r="I38" s="90" t="s">
        <v>562</v>
      </c>
      <c r="J38" s="83"/>
    </row>
    <row r="39" spans="1:10" s="28" customFormat="1" x14ac:dyDescent="0.25">
      <c r="D39" s="87" t="s">
        <v>505</v>
      </c>
      <c r="E39" s="61">
        <f t="shared" si="0"/>
        <v>1136197</v>
      </c>
      <c r="F39" s="86">
        <v>7</v>
      </c>
      <c r="G39" s="86">
        <v>8</v>
      </c>
      <c r="H39" s="86">
        <f t="shared" si="1"/>
        <v>1</v>
      </c>
      <c r="I39" s="90">
        <v>9</v>
      </c>
      <c r="J39" s="83"/>
    </row>
    <row r="40" spans="1:10" s="28" customFormat="1" x14ac:dyDescent="0.25">
      <c r="D40" s="87" t="s">
        <v>503</v>
      </c>
      <c r="E40" s="64">
        <f t="shared" si="0"/>
        <v>1136198</v>
      </c>
      <c r="F40" s="32">
        <v>13</v>
      </c>
      <c r="G40" s="32">
        <v>14</v>
      </c>
      <c r="H40" s="32">
        <f t="shared" si="1"/>
        <v>1</v>
      </c>
      <c r="I40" s="90">
        <v>9</v>
      </c>
    </row>
    <row r="41" spans="1:10" s="28" customFormat="1" x14ac:dyDescent="0.25">
      <c r="D41" s="88" t="s">
        <v>336</v>
      </c>
      <c r="E41" s="64">
        <f t="shared" si="0"/>
        <v>1136199</v>
      </c>
      <c r="F41" s="32">
        <v>14</v>
      </c>
      <c r="G41" s="32">
        <f>G40+1</f>
        <v>15</v>
      </c>
      <c r="H41" s="32">
        <f t="shared" si="1"/>
        <v>1</v>
      </c>
      <c r="I41" s="90">
        <v>347</v>
      </c>
    </row>
    <row r="42" spans="1:10" s="28" customFormat="1" x14ac:dyDescent="0.25">
      <c r="D42" s="88" t="s">
        <v>337</v>
      </c>
      <c r="E42" s="64">
        <f t="shared" si="0"/>
        <v>1136200</v>
      </c>
      <c r="F42" s="32">
        <f>F41+1</f>
        <v>15</v>
      </c>
      <c r="G42" s="32">
        <f t="shared" ref="F42:G57" si="2">G41+1</f>
        <v>16</v>
      </c>
      <c r="H42" s="32">
        <f t="shared" si="1"/>
        <v>1</v>
      </c>
      <c r="I42" s="90" t="s">
        <v>562</v>
      </c>
    </row>
    <row r="43" spans="1:10" s="28" customFormat="1" x14ac:dyDescent="0.25">
      <c r="D43" s="88" t="s">
        <v>504</v>
      </c>
      <c r="E43" s="64">
        <f t="shared" si="0"/>
        <v>1136201</v>
      </c>
      <c r="F43" s="32">
        <f t="shared" si="2"/>
        <v>16</v>
      </c>
      <c r="G43" s="32">
        <f t="shared" si="2"/>
        <v>17</v>
      </c>
      <c r="H43" s="32">
        <f t="shared" si="1"/>
        <v>1</v>
      </c>
      <c r="I43" s="90" t="s">
        <v>562</v>
      </c>
    </row>
    <row r="44" spans="1:10" s="28" customFormat="1" x14ac:dyDescent="0.25">
      <c r="C44" s="83"/>
      <c r="D44" s="88" t="s">
        <v>338</v>
      </c>
      <c r="E44" s="64">
        <f t="shared" si="0"/>
        <v>1136202</v>
      </c>
      <c r="F44" s="32">
        <f t="shared" si="2"/>
        <v>17</v>
      </c>
      <c r="G44" s="32">
        <f t="shared" si="2"/>
        <v>18</v>
      </c>
      <c r="H44" s="32">
        <f t="shared" si="1"/>
        <v>1</v>
      </c>
      <c r="I44" s="90">
        <v>20</v>
      </c>
    </row>
    <row r="45" spans="1:10" s="28" customFormat="1" x14ac:dyDescent="0.25">
      <c r="C45" s="83"/>
      <c r="D45" s="88" t="s">
        <v>339</v>
      </c>
      <c r="E45" s="64">
        <f t="shared" si="0"/>
        <v>1136203</v>
      </c>
      <c r="F45" s="32">
        <f t="shared" si="2"/>
        <v>18</v>
      </c>
      <c r="G45" s="32">
        <f t="shared" si="2"/>
        <v>19</v>
      </c>
      <c r="H45" s="32">
        <f t="shared" si="1"/>
        <v>1</v>
      </c>
      <c r="I45" s="90">
        <v>9</v>
      </c>
    </row>
    <row r="46" spans="1:10" s="28" customFormat="1" x14ac:dyDescent="0.25">
      <c r="D46" s="88" t="s">
        <v>340</v>
      </c>
      <c r="E46" s="64">
        <f t="shared" si="0"/>
        <v>1136204</v>
      </c>
      <c r="F46" s="32">
        <f t="shared" si="2"/>
        <v>19</v>
      </c>
      <c r="G46" s="32">
        <f t="shared" si="2"/>
        <v>20</v>
      </c>
      <c r="H46" s="32">
        <f t="shared" si="1"/>
        <v>1</v>
      </c>
      <c r="I46" s="90" t="s">
        <v>562</v>
      </c>
    </row>
    <row r="47" spans="1:10" s="28" customFormat="1" x14ac:dyDescent="0.25">
      <c r="D47" s="88" t="s">
        <v>341</v>
      </c>
      <c r="E47" s="64">
        <f t="shared" si="0"/>
        <v>1136205</v>
      </c>
      <c r="F47" s="32">
        <f t="shared" si="2"/>
        <v>20</v>
      </c>
      <c r="G47" s="32">
        <f t="shared" si="2"/>
        <v>21</v>
      </c>
      <c r="H47" s="32">
        <f t="shared" si="1"/>
        <v>1</v>
      </c>
      <c r="I47" s="90">
        <v>21</v>
      </c>
    </row>
    <row r="48" spans="1:10" s="28" customFormat="1" x14ac:dyDescent="0.25">
      <c r="D48" s="88" t="s">
        <v>506</v>
      </c>
      <c r="E48" s="64">
        <f t="shared" si="0"/>
        <v>1136206</v>
      </c>
      <c r="F48" s="32">
        <f t="shared" si="2"/>
        <v>21</v>
      </c>
      <c r="G48" s="32">
        <f t="shared" si="2"/>
        <v>22</v>
      </c>
      <c r="H48" s="32">
        <f t="shared" si="1"/>
        <v>1</v>
      </c>
      <c r="I48" s="90" t="s">
        <v>562</v>
      </c>
    </row>
    <row r="49" spans="1:9" s="28" customFormat="1" x14ac:dyDescent="0.25">
      <c r="D49" s="87"/>
      <c r="E49" s="64">
        <f t="shared" si="0"/>
        <v>1136207</v>
      </c>
      <c r="F49" s="32">
        <f t="shared" si="2"/>
        <v>22</v>
      </c>
      <c r="G49" s="32">
        <f t="shared" si="2"/>
        <v>23</v>
      </c>
      <c r="H49" s="32">
        <f t="shared" si="1"/>
        <v>1</v>
      </c>
      <c r="I49" s="90" t="s">
        <v>562</v>
      </c>
    </row>
    <row r="50" spans="1:9" s="28" customFormat="1" x14ac:dyDescent="0.25">
      <c r="A50" s="28">
        <v>17.5</v>
      </c>
      <c r="B50" s="28">
        <v>35.4</v>
      </c>
      <c r="C50" s="82" t="s">
        <v>507</v>
      </c>
      <c r="D50" s="88" t="s">
        <v>342</v>
      </c>
      <c r="E50" s="64">
        <f t="shared" si="0"/>
        <v>1136208</v>
      </c>
      <c r="F50" s="32">
        <f t="shared" si="2"/>
        <v>23</v>
      </c>
      <c r="G50" s="32">
        <f t="shared" si="2"/>
        <v>24</v>
      </c>
      <c r="H50" s="32">
        <f t="shared" si="1"/>
        <v>1</v>
      </c>
      <c r="I50" s="90" t="s">
        <v>562</v>
      </c>
    </row>
    <row r="51" spans="1:9" s="28" customFormat="1" x14ac:dyDescent="0.25">
      <c r="D51" s="88" t="s">
        <v>343</v>
      </c>
      <c r="E51" s="64">
        <f t="shared" si="0"/>
        <v>1136209</v>
      </c>
      <c r="F51" s="32">
        <f t="shared" si="2"/>
        <v>24</v>
      </c>
      <c r="G51" s="32">
        <f t="shared" si="2"/>
        <v>25</v>
      </c>
      <c r="H51" s="32">
        <f t="shared" si="1"/>
        <v>1</v>
      </c>
      <c r="I51" s="90">
        <v>5</v>
      </c>
    </row>
    <row r="52" spans="1:9" s="28" customFormat="1" x14ac:dyDescent="0.25">
      <c r="D52" s="88" t="s">
        <v>508</v>
      </c>
      <c r="E52" s="64">
        <f t="shared" si="0"/>
        <v>1136210</v>
      </c>
      <c r="F52" s="32">
        <f t="shared" si="2"/>
        <v>25</v>
      </c>
      <c r="G52" s="32">
        <f t="shared" si="2"/>
        <v>26</v>
      </c>
      <c r="H52" s="32">
        <f t="shared" si="1"/>
        <v>1</v>
      </c>
      <c r="I52" s="90" t="s">
        <v>562</v>
      </c>
    </row>
    <row r="53" spans="1:9" s="28" customFormat="1" x14ac:dyDescent="0.25">
      <c r="D53" s="88" t="s">
        <v>509</v>
      </c>
      <c r="E53" s="64">
        <f t="shared" si="0"/>
        <v>1136211</v>
      </c>
      <c r="F53" s="32">
        <f t="shared" si="2"/>
        <v>26</v>
      </c>
      <c r="G53" s="32">
        <f t="shared" si="2"/>
        <v>27</v>
      </c>
      <c r="H53" s="32">
        <f t="shared" si="1"/>
        <v>1</v>
      </c>
      <c r="I53" s="90">
        <v>13</v>
      </c>
    </row>
    <row r="54" spans="1:9" s="28" customFormat="1" x14ac:dyDescent="0.25">
      <c r="D54" s="88" t="s">
        <v>510</v>
      </c>
      <c r="E54" s="64">
        <f t="shared" si="0"/>
        <v>1136212</v>
      </c>
      <c r="F54" s="32">
        <f t="shared" si="2"/>
        <v>27</v>
      </c>
      <c r="G54" s="32">
        <f t="shared" si="2"/>
        <v>28</v>
      </c>
      <c r="H54" s="32">
        <f t="shared" si="1"/>
        <v>1</v>
      </c>
      <c r="I54" s="90" t="s">
        <v>562</v>
      </c>
    </row>
    <row r="55" spans="1:9" s="28" customFormat="1" x14ac:dyDescent="0.25">
      <c r="D55" s="87" t="s">
        <v>511</v>
      </c>
      <c r="E55" s="64">
        <f t="shared" si="0"/>
        <v>1136213</v>
      </c>
      <c r="F55" s="32">
        <f t="shared" si="2"/>
        <v>28</v>
      </c>
      <c r="G55" s="32">
        <f t="shared" si="2"/>
        <v>29</v>
      </c>
      <c r="H55" s="32">
        <f t="shared" si="1"/>
        <v>1</v>
      </c>
      <c r="I55" s="90" t="s">
        <v>562</v>
      </c>
    </row>
    <row r="56" spans="1:9" s="28" customFormat="1" x14ac:dyDescent="0.25">
      <c r="D56" s="88" t="s">
        <v>344</v>
      </c>
      <c r="E56" s="64">
        <f t="shared" si="0"/>
        <v>1136214</v>
      </c>
      <c r="F56" s="32">
        <f t="shared" si="2"/>
        <v>29</v>
      </c>
      <c r="G56" s="32">
        <f t="shared" si="2"/>
        <v>30</v>
      </c>
      <c r="H56" s="32">
        <f t="shared" si="1"/>
        <v>1</v>
      </c>
      <c r="I56" s="90">
        <v>9</v>
      </c>
    </row>
    <row r="57" spans="1:9" s="28" customFormat="1" x14ac:dyDescent="0.25">
      <c r="D57" s="88" t="s">
        <v>345</v>
      </c>
      <c r="E57" s="64">
        <f t="shared" si="0"/>
        <v>1136215</v>
      </c>
      <c r="F57" s="32">
        <f t="shared" si="2"/>
        <v>30</v>
      </c>
      <c r="G57" s="32">
        <f t="shared" si="2"/>
        <v>31</v>
      </c>
      <c r="H57" s="32">
        <f t="shared" si="1"/>
        <v>1</v>
      </c>
      <c r="I57" s="90" t="s">
        <v>562</v>
      </c>
    </row>
    <row r="58" spans="1:9" s="28" customFormat="1" x14ac:dyDescent="0.25">
      <c r="D58" s="88" t="s">
        <v>346</v>
      </c>
      <c r="E58" s="64">
        <f t="shared" si="0"/>
        <v>1136216</v>
      </c>
      <c r="F58" s="32">
        <f t="shared" si="0"/>
        <v>31</v>
      </c>
      <c r="G58" s="32">
        <f t="shared" si="0"/>
        <v>32</v>
      </c>
      <c r="H58" s="32">
        <f t="shared" si="1"/>
        <v>1</v>
      </c>
      <c r="I58" s="90">
        <v>41</v>
      </c>
    </row>
    <row r="59" spans="1:9" s="28" customFormat="1" x14ac:dyDescent="0.25">
      <c r="D59" s="88"/>
      <c r="E59" s="64">
        <f t="shared" si="0"/>
        <v>1136217</v>
      </c>
      <c r="F59" s="32">
        <f t="shared" si="0"/>
        <v>32</v>
      </c>
      <c r="G59" s="32">
        <f t="shared" si="0"/>
        <v>33</v>
      </c>
      <c r="H59" s="32">
        <f t="shared" si="1"/>
        <v>1</v>
      </c>
      <c r="I59" s="90">
        <v>205</v>
      </c>
    </row>
    <row r="60" spans="1:9" s="28" customFormat="1" x14ac:dyDescent="0.25">
      <c r="D60" s="88" t="s">
        <v>347</v>
      </c>
      <c r="E60" s="64">
        <f t="shared" si="0"/>
        <v>1136218</v>
      </c>
      <c r="F60" s="32">
        <f t="shared" si="0"/>
        <v>33</v>
      </c>
      <c r="G60" s="32">
        <f t="shared" si="0"/>
        <v>34</v>
      </c>
      <c r="H60" s="32">
        <f t="shared" si="1"/>
        <v>1</v>
      </c>
      <c r="I60" s="90">
        <v>7</v>
      </c>
    </row>
    <row r="61" spans="1:9" s="28" customFormat="1" x14ac:dyDescent="0.25">
      <c r="D61" s="88" t="s">
        <v>513</v>
      </c>
      <c r="E61" s="64">
        <f t="shared" si="0"/>
        <v>1136219</v>
      </c>
      <c r="F61" s="32">
        <f t="shared" si="0"/>
        <v>34</v>
      </c>
      <c r="G61" s="32">
        <f t="shared" si="0"/>
        <v>35</v>
      </c>
      <c r="H61" s="32">
        <f t="shared" si="1"/>
        <v>1</v>
      </c>
      <c r="I61" s="90">
        <v>32</v>
      </c>
    </row>
    <row r="62" spans="1:9" s="28" customFormat="1" x14ac:dyDescent="0.25">
      <c r="E62" s="64">
        <f t="shared" si="0"/>
        <v>1136220</v>
      </c>
      <c r="F62" s="32">
        <f t="shared" si="0"/>
        <v>35</v>
      </c>
      <c r="G62" s="32">
        <f t="shared" si="0"/>
        <v>36</v>
      </c>
      <c r="H62" s="32">
        <f t="shared" si="1"/>
        <v>1</v>
      </c>
      <c r="I62" s="90" t="s">
        <v>562</v>
      </c>
    </row>
    <row r="63" spans="1:9" s="28" customFormat="1" x14ac:dyDescent="0.25">
      <c r="D63" s="87"/>
      <c r="E63" s="64">
        <f t="shared" si="0"/>
        <v>1136221</v>
      </c>
      <c r="F63" s="32">
        <f t="shared" si="0"/>
        <v>36</v>
      </c>
      <c r="G63" s="32">
        <f t="shared" si="0"/>
        <v>37</v>
      </c>
      <c r="H63" s="32">
        <f t="shared" si="1"/>
        <v>1</v>
      </c>
      <c r="I63" s="90">
        <v>79</v>
      </c>
    </row>
    <row r="64" spans="1:9" s="28" customFormat="1" x14ac:dyDescent="0.25">
      <c r="E64" s="64">
        <f t="shared" si="0"/>
        <v>1136222</v>
      </c>
      <c r="F64" s="32">
        <f t="shared" si="0"/>
        <v>37</v>
      </c>
      <c r="G64" s="32">
        <f t="shared" si="0"/>
        <v>38</v>
      </c>
      <c r="H64" s="32">
        <f t="shared" si="1"/>
        <v>1</v>
      </c>
      <c r="I64" s="90">
        <v>19</v>
      </c>
    </row>
    <row r="65" spans="1:10" s="28" customFormat="1" x14ac:dyDescent="0.25">
      <c r="E65" s="64">
        <f t="shared" si="0"/>
        <v>1136223</v>
      </c>
      <c r="F65" s="32">
        <f t="shared" si="0"/>
        <v>38</v>
      </c>
      <c r="G65" s="32">
        <f t="shared" si="0"/>
        <v>39</v>
      </c>
      <c r="H65" s="32">
        <f t="shared" si="1"/>
        <v>1</v>
      </c>
      <c r="I65" s="90" t="s">
        <v>562</v>
      </c>
    </row>
    <row r="66" spans="1:10" s="28" customFormat="1" x14ac:dyDescent="0.25">
      <c r="E66" s="64">
        <f t="shared" si="0"/>
        <v>1136224</v>
      </c>
      <c r="F66" s="32">
        <f t="shared" si="0"/>
        <v>39</v>
      </c>
      <c r="G66" s="32">
        <f t="shared" si="0"/>
        <v>40</v>
      </c>
      <c r="H66" s="32">
        <f t="shared" si="1"/>
        <v>1</v>
      </c>
      <c r="I66" s="90">
        <v>9</v>
      </c>
    </row>
    <row r="67" spans="1:10" s="28" customFormat="1" x14ac:dyDescent="0.25">
      <c r="E67" s="64">
        <f t="shared" si="0"/>
        <v>1136225</v>
      </c>
      <c r="F67" s="32">
        <f t="shared" si="0"/>
        <v>40</v>
      </c>
      <c r="G67" s="32">
        <f t="shared" si="0"/>
        <v>41</v>
      </c>
      <c r="H67" s="32">
        <f t="shared" si="1"/>
        <v>1</v>
      </c>
      <c r="I67" s="90" t="s">
        <v>562</v>
      </c>
    </row>
    <row r="68" spans="1:10" s="28" customFormat="1" ht="15.5" x14ac:dyDescent="0.35">
      <c r="A68" s="30" t="s">
        <v>449</v>
      </c>
      <c r="B68" s="16"/>
      <c r="C68" s="16"/>
      <c r="E68" s="27"/>
      <c r="F68" s="16"/>
      <c r="G68" s="19"/>
      <c r="H68" s="19"/>
      <c r="I68" s="16"/>
      <c r="J68" s="16"/>
    </row>
    <row r="69" spans="1:10" s="28" customFormat="1" ht="15.5" x14ac:dyDescent="0.35">
      <c r="A69" s="30"/>
      <c r="B69" s="16"/>
      <c r="C69" s="16"/>
      <c r="D69" s="16"/>
      <c r="E69" s="27"/>
      <c r="F69" s="16"/>
      <c r="G69" s="19"/>
      <c r="H69" s="19"/>
      <c r="I69" s="16"/>
      <c r="J69" s="16"/>
    </row>
    <row r="70" spans="1:10" s="78" customFormat="1" ht="15.5" x14ac:dyDescent="0.35">
      <c r="A70" s="66" t="s">
        <v>853</v>
      </c>
      <c r="B70" s="66" t="s">
        <v>854</v>
      </c>
      <c r="C70" s="67" t="s">
        <v>857</v>
      </c>
      <c r="D70" s="16"/>
      <c r="E70" s="66" t="s">
        <v>421</v>
      </c>
      <c r="F70" s="102" t="s">
        <v>859</v>
      </c>
      <c r="G70" s="102"/>
      <c r="H70" s="102"/>
      <c r="I70" s="67" t="s">
        <v>395</v>
      </c>
      <c r="J70" s="67" t="s">
        <v>383</v>
      </c>
    </row>
    <row r="71" spans="1:10" s="28" customFormat="1" ht="15.5" x14ac:dyDescent="0.35">
      <c r="D71" s="67" t="s">
        <v>858</v>
      </c>
      <c r="E71" s="58" t="s">
        <v>427</v>
      </c>
      <c r="F71" s="36" t="s">
        <v>860</v>
      </c>
      <c r="G71" s="36" t="s">
        <v>854</v>
      </c>
      <c r="H71" s="36" t="s">
        <v>423</v>
      </c>
      <c r="I71" s="58" t="s">
        <v>394</v>
      </c>
    </row>
    <row r="72" spans="1:10" s="28" customFormat="1" ht="13" x14ac:dyDescent="0.3">
      <c r="H72" s="36" t="s">
        <v>422</v>
      </c>
    </row>
    <row r="73" spans="1:10" s="28" customFormat="1" ht="13" x14ac:dyDescent="0.3">
      <c r="H73" s="36"/>
    </row>
    <row r="74" spans="1:10" s="28" customFormat="1" x14ac:dyDescent="0.25">
      <c r="A74" s="28">
        <v>35.4</v>
      </c>
      <c r="B74" s="28">
        <v>42.4</v>
      </c>
      <c r="C74" s="28" t="s">
        <v>514</v>
      </c>
      <c r="D74" s="28" t="s">
        <v>515</v>
      </c>
      <c r="E74" s="64">
        <f>E67+1</f>
        <v>1136226</v>
      </c>
      <c r="F74" s="32">
        <f>F67+1</f>
        <v>41</v>
      </c>
      <c r="G74" s="32">
        <f>G67+1</f>
        <v>42</v>
      </c>
      <c r="H74" s="32">
        <f t="shared" si="1"/>
        <v>1</v>
      </c>
      <c r="I74" s="90" t="s">
        <v>562</v>
      </c>
    </row>
    <row r="75" spans="1:10" s="28" customFormat="1" x14ac:dyDescent="0.25">
      <c r="D75" s="28" t="s">
        <v>348</v>
      </c>
      <c r="E75" s="64">
        <f t="shared" ref="E75:G90" si="3">E74+1</f>
        <v>1136227</v>
      </c>
      <c r="F75" s="32">
        <f t="shared" si="3"/>
        <v>42</v>
      </c>
      <c r="G75" s="32">
        <f t="shared" si="3"/>
        <v>43</v>
      </c>
      <c r="H75" s="32">
        <f t="shared" si="1"/>
        <v>1</v>
      </c>
      <c r="I75" s="90" t="s">
        <v>562</v>
      </c>
    </row>
    <row r="76" spans="1:10" s="28" customFormat="1" x14ac:dyDescent="0.25">
      <c r="D76" s="82" t="s">
        <v>349</v>
      </c>
      <c r="E76" s="64">
        <f t="shared" si="3"/>
        <v>1136228</v>
      </c>
      <c r="F76" s="32">
        <f t="shared" si="3"/>
        <v>43</v>
      </c>
      <c r="G76" s="32">
        <f t="shared" si="3"/>
        <v>44</v>
      </c>
      <c r="H76" s="32">
        <f t="shared" si="1"/>
        <v>1</v>
      </c>
      <c r="I76" s="90" t="s">
        <v>562</v>
      </c>
    </row>
    <row r="77" spans="1:10" s="28" customFormat="1" x14ac:dyDescent="0.25">
      <c r="E77" s="64">
        <f t="shared" si="3"/>
        <v>1136229</v>
      </c>
      <c r="F77" s="32">
        <f t="shared" si="3"/>
        <v>44</v>
      </c>
      <c r="G77" s="32">
        <f t="shared" si="3"/>
        <v>45</v>
      </c>
      <c r="H77" s="32">
        <f t="shared" si="1"/>
        <v>1</v>
      </c>
      <c r="I77" s="90" t="s">
        <v>562</v>
      </c>
    </row>
    <row r="78" spans="1:10" s="28" customFormat="1" x14ac:dyDescent="0.25">
      <c r="A78" s="28">
        <v>42.4</v>
      </c>
      <c r="B78" s="28">
        <v>56.5</v>
      </c>
      <c r="C78" s="28" t="s">
        <v>872</v>
      </c>
      <c r="D78" s="82" t="s">
        <v>516</v>
      </c>
      <c r="E78" s="64">
        <f t="shared" si="3"/>
        <v>1136230</v>
      </c>
      <c r="F78" s="32">
        <f t="shared" si="3"/>
        <v>45</v>
      </c>
      <c r="G78" s="32">
        <f t="shared" si="3"/>
        <v>46</v>
      </c>
      <c r="H78" s="32">
        <f t="shared" si="1"/>
        <v>1</v>
      </c>
      <c r="I78" s="90" t="s">
        <v>562</v>
      </c>
    </row>
    <row r="79" spans="1:10" s="28" customFormat="1" x14ac:dyDescent="0.25">
      <c r="D79" s="82" t="s">
        <v>517</v>
      </c>
      <c r="E79" s="64">
        <f t="shared" si="3"/>
        <v>1136231</v>
      </c>
      <c r="F79" s="32">
        <f t="shared" si="3"/>
        <v>46</v>
      </c>
      <c r="G79" s="32">
        <f t="shared" si="3"/>
        <v>47</v>
      </c>
      <c r="H79" s="32">
        <f t="shared" si="1"/>
        <v>1</v>
      </c>
      <c r="I79" s="90" t="s">
        <v>562</v>
      </c>
    </row>
    <row r="80" spans="1:10" s="28" customFormat="1" x14ac:dyDescent="0.25">
      <c r="D80" s="82" t="s">
        <v>350</v>
      </c>
      <c r="E80" s="64">
        <f t="shared" si="3"/>
        <v>1136232</v>
      </c>
      <c r="F80" s="32">
        <f t="shared" si="3"/>
        <v>47</v>
      </c>
      <c r="G80" s="32">
        <f t="shared" si="3"/>
        <v>48</v>
      </c>
      <c r="H80" s="32">
        <f t="shared" si="1"/>
        <v>1</v>
      </c>
      <c r="I80" s="90" t="s">
        <v>562</v>
      </c>
    </row>
    <row r="81" spans="1:10" s="28" customFormat="1" x14ac:dyDescent="0.25">
      <c r="D81" s="82" t="s">
        <v>351</v>
      </c>
      <c r="E81" s="64">
        <f t="shared" si="3"/>
        <v>1136233</v>
      </c>
      <c r="F81" s="32">
        <f t="shared" si="3"/>
        <v>48</v>
      </c>
      <c r="G81" s="32">
        <f t="shared" si="3"/>
        <v>49</v>
      </c>
      <c r="H81" s="32">
        <f t="shared" si="1"/>
        <v>1</v>
      </c>
      <c r="I81" s="90" t="s">
        <v>562</v>
      </c>
    </row>
    <row r="82" spans="1:10" s="28" customFormat="1" x14ac:dyDescent="0.25">
      <c r="D82" s="82" t="s">
        <v>352</v>
      </c>
      <c r="E82" s="61">
        <f t="shared" si="3"/>
        <v>1136234</v>
      </c>
      <c r="F82" s="86">
        <f t="shared" si="3"/>
        <v>49</v>
      </c>
      <c r="G82" s="86">
        <f t="shared" si="3"/>
        <v>50</v>
      </c>
      <c r="H82" s="86">
        <f t="shared" si="1"/>
        <v>1</v>
      </c>
      <c r="I82" s="90" t="s">
        <v>562</v>
      </c>
    </row>
    <row r="83" spans="1:10" s="28" customFormat="1" x14ac:dyDescent="0.25">
      <c r="D83" s="82" t="s">
        <v>353</v>
      </c>
      <c r="E83" s="61">
        <f t="shared" si="3"/>
        <v>1136235</v>
      </c>
      <c r="F83" s="86">
        <f t="shared" si="3"/>
        <v>50</v>
      </c>
      <c r="G83" s="86">
        <f t="shared" si="3"/>
        <v>51</v>
      </c>
      <c r="H83" s="86">
        <f t="shared" si="1"/>
        <v>1</v>
      </c>
      <c r="I83" s="90">
        <v>12</v>
      </c>
    </row>
    <row r="84" spans="1:10" s="28" customFormat="1" x14ac:dyDescent="0.25">
      <c r="D84" s="82" t="s">
        <v>518</v>
      </c>
      <c r="E84" s="61">
        <f t="shared" si="3"/>
        <v>1136236</v>
      </c>
      <c r="F84" s="86">
        <v>53</v>
      </c>
      <c r="G84" s="86">
        <v>53.5</v>
      </c>
      <c r="H84" s="86">
        <f t="shared" si="1"/>
        <v>0.5</v>
      </c>
      <c r="I84" s="90">
        <v>39</v>
      </c>
    </row>
    <row r="85" spans="1:10" s="28" customFormat="1" x14ac:dyDescent="0.25">
      <c r="D85" s="82" t="s">
        <v>519</v>
      </c>
      <c r="E85" s="64">
        <f t="shared" si="3"/>
        <v>1136237</v>
      </c>
      <c r="F85" s="32">
        <v>53.5</v>
      </c>
      <c r="G85" s="32">
        <v>54</v>
      </c>
      <c r="H85" s="32">
        <f t="shared" si="1"/>
        <v>0.5</v>
      </c>
      <c r="I85" s="90">
        <v>5</v>
      </c>
    </row>
    <row r="86" spans="1:10" s="28" customFormat="1" x14ac:dyDescent="0.25">
      <c r="D86" s="82"/>
      <c r="E86" s="64">
        <f t="shared" si="3"/>
        <v>1136238</v>
      </c>
      <c r="F86" s="32">
        <v>54</v>
      </c>
      <c r="G86" s="32">
        <f t="shared" si="3"/>
        <v>55</v>
      </c>
      <c r="H86" s="32">
        <f t="shared" si="1"/>
        <v>1</v>
      </c>
      <c r="I86" s="90" t="s">
        <v>562</v>
      </c>
    </row>
    <row r="87" spans="1:10" s="28" customFormat="1" x14ac:dyDescent="0.25">
      <c r="A87" s="28">
        <v>56.5</v>
      </c>
      <c r="B87" s="28">
        <v>101</v>
      </c>
      <c r="C87" s="28" t="s">
        <v>514</v>
      </c>
      <c r="D87" s="82" t="s">
        <v>118</v>
      </c>
      <c r="E87" s="64">
        <f t="shared" si="3"/>
        <v>1136239</v>
      </c>
      <c r="F87" s="32">
        <f t="shared" si="3"/>
        <v>55</v>
      </c>
      <c r="G87" s="32">
        <f t="shared" si="3"/>
        <v>56</v>
      </c>
      <c r="H87" s="32">
        <f t="shared" si="1"/>
        <v>1</v>
      </c>
      <c r="I87" s="90">
        <v>6</v>
      </c>
    </row>
    <row r="88" spans="1:10" s="28" customFormat="1" x14ac:dyDescent="0.25">
      <c r="D88" s="82" t="s">
        <v>520</v>
      </c>
      <c r="E88" s="64">
        <f t="shared" si="3"/>
        <v>1136240</v>
      </c>
      <c r="F88" s="32">
        <f t="shared" si="3"/>
        <v>56</v>
      </c>
      <c r="G88" s="32">
        <v>56.5</v>
      </c>
      <c r="H88" s="32">
        <f t="shared" si="1"/>
        <v>0.5</v>
      </c>
      <c r="I88" s="90" t="s">
        <v>562</v>
      </c>
      <c r="J88" s="28" t="s">
        <v>436</v>
      </c>
    </row>
    <row r="89" spans="1:10" s="28" customFormat="1" x14ac:dyDescent="0.25">
      <c r="D89" s="82" t="s">
        <v>521</v>
      </c>
      <c r="E89" s="64">
        <f t="shared" si="3"/>
        <v>1136241</v>
      </c>
      <c r="F89" s="32">
        <v>56</v>
      </c>
      <c r="G89" s="64">
        <v>56.5</v>
      </c>
      <c r="H89" s="32">
        <f t="shared" si="1"/>
        <v>0.5</v>
      </c>
      <c r="I89" s="90">
        <v>5</v>
      </c>
    </row>
    <row r="90" spans="1:10" s="28" customFormat="1" x14ac:dyDescent="0.25">
      <c r="D90" s="82" t="s">
        <v>522</v>
      </c>
      <c r="E90" s="64">
        <f t="shared" si="3"/>
        <v>1136242</v>
      </c>
      <c r="F90" s="32">
        <v>56.5</v>
      </c>
      <c r="G90" s="32">
        <v>57</v>
      </c>
      <c r="H90" s="32">
        <f t="shared" si="1"/>
        <v>0.5</v>
      </c>
      <c r="I90" s="90">
        <v>7</v>
      </c>
    </row>
    <row r="91" spans="1:10" s="28" customFormat="1" x14ac:dyDescent="0.25">
      <c r="D91" s="82" t="s">
        <v>523</v>
      </c>
      <c r="E91" s="64">
        <f t="shared" ref="E91:E99" si="4">E90+1</f>
        <v>1136243</v>
      </c>
      <c r="F91" s="32">
        <v>57</v>
      </c>
      <c r="G91" s="64">
        <v>58</v>
      </c>
      <c r="H91" s="32">
        <f t="shared" si="1"/>
        <v>1</v>
      </c>
      <c r="I91" s="90" t="s">
        <v>562</v>
      </c>
    </row>
    <row r="92" spans="1:10" s="28" customFormat="1" x14ac:dyDescent="0.25">
      <c r="D92" s="82" t="s">
        <v>354</v>
      </c>
      <c r="E92" s="64">
        <f t="shared" si="4"/>
        <v>1136244</v>
      </c>
      <c r="F92" s="32">
        <v>58</v>
      </c>
      <c r="G92" s="64">
        <v>59.1</v>
      </c>
      <c r="H92" s="32">
        <f t="shared" si="1"/>
        <v>1.1000000000000014</v>
      </c>
      <c r="I92" s="90" t="s">
        <v>562</v>
      </c>
    </row>
    <row r="93" spans="1:10" s="28" customFormat="1" x14ac:dyDescent="0.25">
      <c r="D93" s="82" t="s">
        <v>355</v>
      </c>
      <c r="E93" s="64">
        <f t="shared" si="4"/>
        <v>1136245</v>
      </c>
      <c r="F93" s="32">
        <v>59.1</v>
      </c>
      <c r="G93" s="64">
        <v>60</v>
      </c>
      <c r="H93" s="32">
        <f t="shared" si="1"/>
        <v>0.89999999999999858</v>
      </c>
      <c r="I93" s="90">
        <v>977</v>
      </c>
      <c r="J93" s="28" t="s">
        <v>435</v>
      </c>
    </row>
    <row r="94" spans="1:10" s="28" customFormat="1" x14ac:dyDescent="0.25">
      <c r="D94" s="82" t="s">
        <v>524</v>
      </c>
      <c r="E94" s="64">
        <f t="shared" si="4"/>
        <v>1136246</v>
      </c>
      <c r="F94" s="32">
        <v>59.1</v>
      </c>
      <c r="G94" s="64">
        <v>60</v>
      </c>
      <c r="H94" s="32">
        <f t="shared" si="1"/>
        <v>0.89999999999999858</v>
      </c>
      <c r="I94" s="90">
        <v>6</v>
      </c>
    </row>
    <row r="95" spans="1:10" s="28" customFormat="1" x14ac:dyDescent="0.25">
      <c r="D95" s="82" t="s">
        <v>525</v>
      </c>
      <c r="E95" s="64">
        <f t="shared" si="4"/>
        <v>1136247</v>
      </c>
      <c r="F95" s="32">
        <v>60</v>
      </c>
      <c r="G95" s="64">
        <v>60.7</v>
      </c>
      <c r="H95" s="32">
        <f t="shared" si="1"/>
        <v>0.70000000000000284</v>
      </c>
      <c r="I95" s="90">
        <v>46</v>
      </c>
    </row>
    <row r="96" spans="1:10" s="28" customFormat="1" x14ac:dyDescent="0.25">
      <c r="D96" s="82" t="s">
        <v>356</v>
      </c>
      <c r="E96" s="64">
        <f t="shared" si="4"/>
        <v>1136248</v>
      </c>
      <c r="F96" s="32">
        <v>60.7</v>
      </c>
      <c r="G96" s="64">
        <v>62</v>
      </c>
      <c r="H96" s="32">
        <f t="shared" si="1"/>
        <v>1.2999999999999972</v>
      </c>
      <c r="I96" s="90">
        <v>15</v>
      </c>
    </row>
    <row r="97" spans="1:10" s="28" customFormat="1" x14ac:dyDescent="0.25">
      <c r="E97" s="64">
        <f t="shared" si="4"/>
        <v>1136249</v>
      </c>
      <c r="F97" s="32">
        <v>62</v>
      </c>
      <c r="G97" s="64">
        <v>63</v>
      </c>
      <c r="H97" s="32">
        <f t="shared" si="1"/>
        <v>1</v>
      </c>
      <c r="I97" s="90" t="s">
        <v>562</v>
      </c>
    </row>
    <row r="98" spans="1:10" s="28" customFormat="1" x14ac:dyDescent="0.25">
      <c r="E98" s="64">
        <f t="shared" si="4"/>
        <v>1136250</v>
      </c>
      <c r="F98" s="32">
        <v>73.5</v>
      </c>
      <c r="G98" s="64">
        <v>74</v>
      </c>
      <c r="H98" s="32">
        <f t="shared" si="1"/>
        <v>0.5</v>
      </c>
      <c r="I98" s="90">
        <v>41</v>
      </c>
    </row>
    <row r="99" spans="1:10" s="28" customFormat="1" x14ac:dyDescent="0.25">
      <c r="E99" s="61">
        <f t="shared" si="4"/>
        <v>1136251</v>
      </c>
      <c r="F99" s="61">
        <v>74</v>
      </c>
      <c r="G99" s="61">
        <v>75</v>
      </c>
      <c r="H99" s="86">
        <f t="shared" si="1"/>
        <v>1</v>
      </c>
      <c r="I99" s="90" t="s">
        <v>562</v>
      </c>
    </row>
    <row r="100" spans="1:10" s="28" customFormat="1" x14ac:dyDescent="0.25"/>
    <row r="101" spans="1:10" s="28" customFormat="1" x14ac:dyDescent="0.25"/>
    <row r="102" spans="1:10" s="28" customFormat="1" x14ac:dyDescent="0.25"/>
    <row r="103" spans="1:10" s="28" customFormat="1" x14ac:dyDescent="0.25"/>
    <row r="104" spans="1:10" s="28" customFormat="1" ht="15.5" x14ac:dyDescent="0.35">
      <c r="A104" s="30" t="s">
        <v>526</v>
      </c>
      <c r="B104" s="16"/>
      <c r="C104" s="16"/>
      <c r="E104" s="27"/>
      <c r="F104" s="16"/>
      <c r="G104" s="19"/>
      <c r="H104" s="19"/>
      <c r="I104" s="16"/>
      <c r="J104" s="16"/>
    </row>
    <row r="105" spans="1:10" s="28" customFormat="1" ht="15.5" x14ac:dyDescent="0.35">
      <c r="A105" s="30"/>
      <c r="B105" s="16"/>
      <c r="C105" s="16"/>
      <c r="D105" s="16"/>
      <c r="E105" s="27"/>
      <c r="F105" s="16"/>
      <c r="G105" s="19"/>
      <c r="H105" s="19"/>
      <c r="I105" s="16"/>
      <c r="J105" s="16"/>
    </row>
    <row r="106" spans="1:10" s="78" customFormat="1" ht="15.5" x14ac:dyDescent="0.35">
      <c r="A106" s="66" t="s">
        <v>853</v>
      </c>
      <c r="B106" s="66" t="s">
        <v>854</v>
      </c>
      <c r="C106" s="67" t="s">
        <v>857</v>
      </c>
      <c r="D106" s="16"/>
      <c r="E106" s="66" t="s">
        <v>421</v>
      </c>
      <c r="F106" s="102" t="s">
        <v>859</v>
      </c>
      <c r="G106" s="102"/>
      <c r="H106" s="102"/>
      <c r="I106" s="67" t="s">
        <v>395</v>
      </c>
      <c r="J106" s="67" t="s">
        <v>383</v>
      </c>
    </row>
    <row r="107" spans="1:10" s="28" customFormat="1" ht="15.5" x14ac:dyDescent="0.35">
      <c r="D107" s="67" t="s">
        <v>858</v>
      </c>
      <c r="E107" s="58" t="s">
        <v>427</v>
      </c>
      <c r="F107" s="36" t="s">
        <v>860</v>
      </c>
      <c r="G107" s="36" t="s">
        <v>854</v>
      </c>
      <c r="H107" s="36" t="s">
        <v>423</v>
      </c>
      <c r="I107" s="58" t="s">
        <v>394</v>
      </c>
    </row>
    <row r="108" spans="1:10" s="28" customFormat="1" ht="13" x14ac:dyDescent="0.3">
      <c r="H108" s="36" t="s">
        <v>422</v>
      </c>
    </row>
    <row r="109" spans="1:10" s="28" customFormat="1" x14ac:dyDescent="0.25"/>
    <row r="110" spans="1:10" s="28" customFormat="1" x14ac:dyDescent="0.25">
      <c r="D110" s="28" t="s">
        <v>528</v>
      </c>
    </row>
    <row r="111" spans="1:10" s="28" customFormat="1" x14ac:dyDescent="0.25">
      <c r="D111" s="28" t="s">
        <v>527</v>
      </c>
    </row>
    <row r="112" spans="1:10" s="28" customFormat="1" x14ac:dyDescent="0.25">
      <c r="D112" s="28" t="s">
        <v>357</v>
      </c>
    </row>
    <row r="113" spans="4:4" s="28" customFormat="1" x14ac:dyDescent="0.25">
      <c r="D113" s="82" t="s">
        <v>358</v>
      </c>
    </row>
    <row r="114" spans="4:4" s="28" customFormat="1" x14ac:dyDescent="0.25">
      <c r="D114" s="82" t="s">
        <v>359</v>
      </c>
    </row>
    <row r="115" spans="4:4" s="28" customFormat="1" x14ac:dyDescent="0.25">
      <c r="D115" s="82" t="s">
        <v>529</v>
      </c>
    </row>
    <row r="116" spans="4:4" s="28" customFormat="1" x14ac:dyDescent="0.25">
      <c r="D116" s="82" t="s">
        <v>530</v>
      </c>
    </row>
    <row r="117" spans="4:4" s="28" customFormat="1" x14ac:dyDescent="0.25">
      <c r="D117" s="82" t="s">
        <v>531</v>
      </c>
    </row>
    <row r="118" spans="4:4" s="28" customFormat="1" x14ac:dyDescent="0.25"/>
    <row r="119" spans="4:4" s="28" customFormat="1" x14ac:dyDescent="0.25"/>
    <row r="120" spans="4:4" s="28" customFormat="1" x14ac:dyDescent="0.25"/>
    <row r="121" spans="4:4" s="28" customFormat="1" x14ac:dyDescent="0.25"/>
    <row r="122" spans="4:4" s="28" customFormat="1" x14ac:dyDescent="0.25"/>
    <row r="123" spans="4:4" s="28" customFormat="1" x14ac:dyDescent="0.25"/>
    <row r="124" spans="4:4" s="28" customFormat="1" x14ac:dyDescent="0.25"/>
    <row r="125" spans="4:4" s="28" customFormat="1" x14ac:dyDescent="0.25"/>
    <row r="126" spans="4:4" s="28" customFormat="1" x14ac:dyDescent="0.25"/>
    <row r="127" spans="4:4" s="28" customFormat="1" x14ac:dyDescent="0.25"/>
    <row r="128" spans="4:4" s="28" customFormat="1" x14ac:dyDescent="0.25"/>
    <row r="129" s="28" customFormat="1" x14ac:dyDescent="0.25"/>
    <row r="130" s="28" customFormat="1" x14ac:dyDescent="0.25"/>
    <row r="131" s="28" customFormat="1" x14ac:dyDescent="0.25"/>
    <row r="132" s="28" customFormat="1" x14ac:dyDescent="0.25"/>
    <row r="133" s="28" customFormat="1" x14ac:dyDescent="0.25"/>
    <row r="134" s="28" customFormat="1" x14ac:dyDescent="0.25"/>
    <row r="135" s="28" customFormat="1" x14ac:dyDescent="0.25"/>
    <row r="136" s="28" customFormat="1" x14ac:dyDescent="0.25"/>
    <row r="137" s="28" customFormat="1" x14ac:dyDescent="0.25"/>
    <row r="138" s="28" customFormat="1" x14ac:dyDescent="0.25"/>
    <row r="139" s="28" customFormat="1" x14ac:dyDescent="0.25"/>
    <row r="140" s="28" customFormat="1" x14ac:dyDescent="0.25"/>
    <row r="141" s="28" customFormat="1" x14ac:dyDescent="0.25"/>
    <row r="142" s="28" customFormat="1" x14ac:dyDescent="0.25"/>
    <row r="143" s="28" customFormat="1" x14ac:dyDescent="0.25"/>
    <row r="144" s="28" customFormat="1" x14ac:dyDescent="0.25"/>
    <row r="145" s="28" customFormat="1" x14ac:dyDescent="0.25"/>
    <row r="146" s="28" customFormat="1" x14ac:dyDescent="0.25"/>
    <row r="147" s="28" customFormat="1" x14ac:dyDescent="0.25"/>
    <row r="148" s="28" customFormat="1" x14ac:dyDescent="0.25"/>
    <row r="149" s="28" customFormat="1" x14ac:dyDescent="0.25"/>
    <row r="150" s="28" customFormat="1" x14ac:dyDescent="0.25"/>
    <row r="151" s="28" customFormat="1" x14ac:dyDescent="0.25"/>
    <row r="152" s="28" customFormat="1" x14ac:dyDescent="0.25"/>
    <row r="153" s="28" customFormat="1" x14ac:dyDescent="0.25"/>
    <row r="154" s="28" customFormat="1" x14ac:dyDescent="0.25"/>
    <row r="155" s="28" customFormat="1" x14ac:dyDescent="0.25"/>
    <row r="156" s="28" customFormat="1" x14ac:dyDescent="0.25"/>
    <row r="157" s="28" customFormat="1" x14ac:dyDescent="0.25"/>
    <row r="158" s="28" customFormat="1" x14ac:dyDescent="0.25"/>
    <row r="159" s="28" customFormat="1" x14ac:dyDescent="0.25"/>
    <row r="160" s="28" customFormat="1" x14ac:dyDescent="0.25"/>
    <row r="161" s="28" customFormat="1" x14ac:dyDescent="0.25"/>
    <row r="162" s="28" customFormat="1" x14ac:dyDescent="0.25"/>
    <row r="163" s="28" customFormat="1" x14ac:dyDescent="0.25"/>
    <row r="164" s="28" customFormat="1" x14ac:dyDescent="0.25"/>
    <row r="165" s="28" customFormat="1" x14ac:dyDescent="0.25"/>
    <row r="166" s="28" customFormat="1" x14ac:dyDescent="0.25"/>
    <row r="167" s="28" customFormat="1" x14ac:dyDescent="0.25"/>
    <row r="168" s="28" customFormat="1" x14ac:dyDescent="0.25"/>
    <row r="169" s="28" customFormat="1" x14ac:dyDescent="0.25"/>
    <row r="170" s="28" customFormat="1" x14ac:dyDescent="0.25"/>
    <row r="171" s="28" customFormat="1" x14ac:dyDescent="0.25"/>
    <row r="172" s="28" customFormat="1" x14ac:dyDescent="0.25"/>
    <row r="173" s="28" customFormat="1" x14ac:dyDescent="0.25"/>
    <row r="174" s="28" customFormat="1" x14ac:dyDescent="0.25"/>
    <row r="175" s="28" customFormat="1" x14ac:dyDescent="0.25"/>
    <row r="176" s="28" customFormat="1" x14ac:dyDescent="0.25"/>
    <row r="177" s="28" customFormat="1" x14ac:dyDescent="0.25"/>
    <row r="178" s="28" customFormat="1" x14ac:dyDescent="0.25"/>
    <row r="179" s="28" customFormat="1" x14ac:dyDescent="0.25"/>
    <row r="180" s="28" customFormat="1" x14ac:dyDescent="0.25"/>
    <row r="181" s="28" customFormat="1" x14ac:dyDescent="0.25"/>
    <row r="182" s="28" customFormat="1" x14ac:dyDescent="0.25"/>
    <row r="183" s="28" customFormat="1" x14ac:dyDescent="0.25"/>
    <row r="184" s="28" customFormat="1" x14ac:dyDescent="0.25"/>
    <row r="185" s="28" customFormat="1" x14ac:dyDescent="0.25"/>
    <row r="186" s="28" customFormat="1" x14ac:dyDescent="0.25"/>
    <row r="187" s="28" customFormat="1" x14ac:dyDescent="0.25"/>
    <row r="188" s="28" customFormat="1" x14ac:dyDescent="0.25"/>
    <row r="189" s="28" customFormat="1" x14ac:dyDescent="0.25"/>
    <row r="190" s="28" customFormat="1" x14ac:dyDescent="0.25"/>
    <row r="191" s="28" customFormat="1" x14ac:dyDescent="0.25"/>
    <row r="192" s="28" customFormat="1" x14ac:dyDescent="0.25"/>
    <row r="193" s="28" customFormat="1" x14ac:dyDescent="0.25"/>
    <row r="194" s="28" customFormat="1" x14ac:dyDescent="0.25"/>
    <row r="195" s="28" customFormat="1" x14ac:dyDescent="0.25"/>
    <row r="196" s="28" customFormat="1" x14ac:dyDescent="0.25"/>
    <row r="197" s="28" customFormat="1" x14ac:dyDescent="0.25"/>
    <row r="198" s="28" customFormat="1" x14ac:dyDescent="0.25"/>
    <row r="199" s="28" customFormat="1" x14ac:dyDescent="0.25"/>
    <row r="200" s="28" customFormat="1" x14ac:dyDescent="0.25"/>
    <row r="201" s="28" customFormat="1" x14ac:dyDescent="0.25"/>
    <row r="202" s="28" customFormat="1" x14ac:dyDescent="0.25"/>
    <row r="203" s="28" customFormat="1" x14ac:dyDescent="0.25"/>
    <row r="204" s="28" customFormat="1" x14ac:dyDescent="0.25"/>
    <row r="205" s="28" customFormat="1" x14ac:dyDescent="0.25"/>
    <row r="206" s="28" customFormat="1" x14ac:dyDescent="0.25"/>
    <row r="207" s="28" customFormat="1" x14ac:dyDescent="0.25"/>
    <row r="208" s="28" customFormat="1" x14ac:dyDescent="0.25"/>
    <row r="209" s="28" customFormat="1" x14ac:dyDescent="0.25"/>
    <row r="210" s="28" customFormat="1" x14ac:dyDescent="0.25"/>
    <row r="211" s="28" customFormat="1" x14ac:dyDescent="0.25"/>
    <row r="212" s="28" customFormat="1" x14ac:dyDescent="0.25"/>
    <row r="213" s="28" customFormat="1" x14ac:dyDescent="0.25"/>
    <row r="214" s="28" customFormat="1" x14ac:dyDescent="0.25"/>
    <row r="215" s="28" customFormat="1" x14ac:dyDescent="0.25"/>
    <row r="216" s="28" customFormat="1" x14ac:dyDescent="0.25"/>
    <row r="217" s="28" customFormat="1" x14ac:dyDescent="0.25"/>
    <row r="218" s="28" customFormat="1" x14ac:dyDescent="0.25"/>
    <row r="219" s="28" customFormat="1" x14ac:dyDescent="0.25"/>
    <row r="220" s="28" customFormat="1" x14ac:dyDescent="0.25"/>
    <row r="221" s="28" customFormat="1" x14ac:dyDescent="0.25"/>
    <row r="222" s="28" customFormat="1" x14ac:dyDescent="0.25"/>
    <row r="223" s="28" customFormat="1" x14ac:dyDescent="0.25"/>
    <row r="224" s="28" customFormat="1" x14ac:dyDescent="0.25"/>
    <row r="225" s="28" customFormat="1" x14ac:dyDescent="0.25"/>
    <row r="226" s="28" customFormat="1" x14ac:dyDescent="0.25"/>
    <row r="227" s="28" customFormat="1" x14ac:dyDescent="0.25"/>
    <row r="228" s="28" customFormat="1" x14ac:dyDescent="0.25"/>
    <row r="229" s="28" customFormat="1" x14ac:dyDescent="0.25"/>
    <row r="230" s="28" customFormat="1" x14ac:dyDescent="0.25"/>
    <row r="231" s="28" customFormat="1" x14ac:dyDescent="0.25"/>
    <row r="232" s="28" customFormat="1" x14ac:dyDescent="0.25"/>
    <row r="233" s="28" customFormat="1" x14ac:dyDescent="0.25"/>
    <row r="234" s="28" customFormat="1" x14ac:dyDescent="0.25"/>
    <row r="235" s="28" customFormat="1" x14ac:dyDescent="0.25"/>
    <row r="236" s="28" customFormat="1" x14ac:dyDescent="0.25"/>
    <row r="237" s="28" customFormat="1" x14ac:dyDescent="0.25"/>
    <row r="238" s="28" customFormat="1" x14ac:dyDescent="0.25"/>
    <row r="239" s="28" customFormat="1" x14ac:dyDescent="0.25"/>
    <row r="240" s="28" customFormat="1" x14ac:dyDescent="0.25"/>
    <row r="241" spans="4:4" s="28" customFormat="1" x14ac:dyDescent="0.25"/>
    <row r="242" spans="4:4" s="28" customFormat="1" x14ac:dyDescent="0.25"/>
    <row r="243" spans="4:4" s="28" customFormat="1" x14ac:dyDescent="0.25"/>
    <row r="244" spans="4:4" s="28" customFormat="1" x14ac:dyDescent="0.25"/>
    <row r="245" spans="4:4" s="28" customFormat="1" x14ac:dyDescent="0.25"/>
    <row r="246" spans="4:4" x14ac:dyDescent="0.25">
      <c r="D246" s="28"/>
    </row>
    <row r="247" spans="4:4" x14ac:dyDescent="0.25">
      <c r="D247" s="28"/>
    </row>
    <row r="248" spans="4:4" x14ac:dyDescent="0.25">
      <c r="D248" s="28"/>
    </row>
  </sheetData>
  <mergeCells count="4">
    <mergeCell ref="F33:H33"/>
    <mergeCell ref="A1:J1"/>
    <mergeCell ref="F70:H70"/>
    <mergeCell ref="F106:H106"/>
  </mergeCells>
  <phoneticPr fontId="0" type="noConversion"/>
  <pageMargins left="0.75" right="0.75" top="1" bottom="1" header="0.5" footer="0.5"/>
  <pageSetup paperSize="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03"/>
  <sheetViews>
    <sheetView workbookViewId="0">
      <selection activeCell="D7" sqref="D7"/>
    </sheetView>
  </sheetViews>
  <sheetFormatPr defaultRowHeight="12.5" x14ac:dyDescent="0.25"/>
  <cols>
    <col min="1" max="1" width="16.26953125" customWidth="1"/>
    <col min="2" max="2" width="13.81640625" customWidth="1"/>
    <col min="3" max="3" width="30.7265625" customWidth="1"/>
    <col min="4" max="4" width="41.7265625" customWidth="1"/>
    <col min="5" max="5" width="10.453125" customWidth="1"/>
    <col min="6" max="6" width="10.453125" style="7" customWidth="1"/>
    <col min="7" max="7" width="7" style="7" customWidth="1"/>
    <col min="8" max="8" width="7.26953125" style="7" customWidth="1"/>
    <col min="10" max="10" width="11" customWidth="1"/>
  </cols>
  <sheetData>
    <row r="1" spans="1:10" ht="20.5" thickBot="1" x14ac:dyDescent="0.45">
      <c r="A1" s="103" t="s">
        <v>384</v>
      </c>
      <c r="B1" s="104"/>
      <c r="C1" s="104"/>
      <c r="D1" s="104"/>
      <c r="E1" s="104"/>
      <c r="F1" s="104"/>
      <c r="G1" s="104"/>
      <c r="H1" s="104"/>
      <c r="I1" s="104"/>
      <c r="J1" s="42"/>
    </row>
    <row r="2" spans="1:10" ht="20" x14ac:dyDescent="0.4">
      <c r="A2" s="12"/>
      <c r="B2" s="13"/>
      <c r="C2" s="39"/>
      <c r="D2" s="75"/>
      <c r="E2" s="49"/>
      <c r="F2" s="62" t="s">
        <v>393</v>
      </c>
      <c r="G2" s="51"/>
      <c r="H2" s="51"/>
      <c r="I2" s="14"/>
      <c r="J2" s="39"/>
    </row>
    <row r="3" spans="1:10" ht="15.5" x14ac:dyDescent="0.35">
      <c r="A3" s="45" t="s">
        <v>855</v>
      </c>
      <c r="B3" s="16" t="s">
        <v>243</v>
      </c>
      <c r="C3" s="17"/>
      <c r="D3" s="69" t="s">
        <v>392</v>
      </c>
      <c r="E3" s="15"/>
      <c r="F3" s="46" t="s">
        <v>831</v>
      </c>
      <c r="G3" s="38"/>
      <c r="H3" s="38"/>
      <c r="I3" s="19"/>
      <c r="J3" s="17"/>
    </row>
    <row r="4" spans="1:10" ht="15.5" x14ac:dyDescent="0.35">
      <c r="A4" s="45" t="s">
        <v>385</v>
      </c>
      <c r="B4" s="16" t="s">
        <v>293</v>
      </c>
      <c r="C4" s="17"/>
      <c r="D4" s="68" t="s">
        <v>417</v>
      </c>
      <c r="E4" s="47"/>
      <c r="F4" s="35" t="s">
        <v>404</v>
      </c>
      <c r="G4" s="37" t="s">
        <v>425</v>
      </c>
      <c r="H4" s="37" t="s">
        <v>403</v>
      </c>
      <c r="I4" s="28"/>
      <c r="J4" s="17"/>
    </row>
    <row r="5" spans="1:10" ht="15.5" x14ac:dyDescent="0.35">
      <c r="A5" s="45" t="s">
        <v>386</v>
      </c>
      <c r="B5" s="16" t="s">
        <v>412</v>
      </c>
      <c r="C5" s="17" t="s">
        <v>413</v>
      </c>
      <c r="D5" s="68" t="s">
        <v>415</v>
      </c>
      <c r="E5" s="47"/>
      <c r="F5" s="33" t="s">
        <v>400</v>
      </c>
      <c r="G5" s="38"/>
      <c r="H5" s="38"/>
      <c r="I5" s="28"/>
      <c r="J5" s="17"/>
    </row>
    <row r="6" spans="1:10" ht="15.5" x14ac:dyDescent="0.35">
      <c r="A6" s="45" t="s">
        <v>387</v>
      </c>
      <c r="B6" s="16" t="s">
        <v>388</v>
      </c>
      <c r="C6" s="17"/>
      <c r="D6" s="68" t="s">
        <v>428</v>
      </c>
      <c r="E6" s="47"/>
      <c r="F6" s="27">
        <v>11</v>
      </c>
      <c r="G6" s="38">
        <v>33</v>
      </c>
      <c r="H6" s="38">
        <v>-50.7</v>
      </c>
      <c r="I6" s="28"/>
      <c r="J6" s="17"/>
    </row>
    <row r="7" spans="1:10" ht="15.5" x14ac:dyDescent="0.35">
      <c r="A7" s="45" t="s">
        <v>389</v>
      </c>
      <c r="B7" s="16" t="s">
        <v>390</v>
      </c>
      <c r="C7" s="17"/>
      <c r="D7" s="69" t="s">
        <v>761</v>
      </c>
      <c r="E7" s="47"/>
      <c r="F7" s="27">
        <v>62</v>
      </c>
      <c r="G7" s="38">
        <v>32.799999999999997</v>
      </c>
      <c r="H7" s="38">
        <v>-50.1</v>
      </c>
      <c r="I7" s="28"/>
      <c r="J7" s="17"/>
    </row>
    <row r="8" spans="1:10" ht="15.5" x14ac:dyDescent="0.35">
      <c r="A8" s="45" t="s">
        <v>396</v>
      </c>
      <c r="B8" s="16" t="s">
        <v>397</v>
      </c>
      <c r="C8" s="17"/>
      <c r="D8" s="18"/>
      <c r="E8" s="15"/>
      <c r="F8" s="27"/>
      <c r="G8" s="38"/>
      <c r="H8" s="38"/>
      <c r="I8" s="19"/>
      <c r="J8" s="17"/>
    </row>
    <row r="9" spans="1:10" ht="15.5" x14ac:dyDescent="0.35">
      <c r="A9" s="47"/>
      <c r="B9" s="28"/>
      <c r="C9" s="17"/>
      <c r="D9" s="18"/>
      <c r="E9" s="15"/>
      <c r="F9" s="27"/>
      <c r="G9" s="38"/>
      <c r="H9" s="38"/>
      <c r="I9" s="19"/>
      <c r="J9" s="17"/>
    </row>
    <row r="10" spans="1:10" ht="15.5" x14ac:dyDescent="0.35">
      <c r="A10" s="15"/>
      <c r="B10" s="16"/>
      <c r="C10" s="60"/>
      <c r="D10" s="69"/>
      <c r="E10" s="45"/>
      <c r="F10" s="27"/>
      <c r="G10" s="38"/>
      <c r="H10" s="38"/>
      <c r="I10" s="16"/>
      <c r="J10" s="17"/>
    </row>
    <row r="11" spans="1:10" ht="15.5" x14ac:dyDescent="0.35">
      <c r="A11" s="15"/>
      <c r="B11" s="16"/>
      <c r="C11" s="60"/>
      <c r="D11" s="69"/>
      <c r="E11" s="45"/>
      <c r="F11" s="27"/>
      <c r="G11" s="38"/>
      <c r="H11" s="38"/>
      <c r="I11" s="16"/>
      <c r="J11" s="17"/>
    </row>
    <row r="12" spans="1:10" ht="15.5" x14ac:dyDescent="0.35">
      <c r="A12" s="15"/>
      <c r="B12" s="16"/>
      <c r="C12" s="60"/>
      <c r="D12" s="69"/>
      <c r="E12" s="45"/>
      <c r="F12" s="27"/>
      <c r="G12" s="38"/>
      <c r="H12" s="38"/>
      <c r="I12" s="16"/>
      <c r="J12" s="17"/>
    </row>
    <row r="13" spans="1:10" ht="16" thickBot="1" x14ac:dyDescent="0.4">
      <c r="A13" s="40"/>
      <c r="B13" s="41"/>
      <c r="C13" s="22"/>
      <c r="D13" s="70"/>
      <c r="E13" s="20"/>
      <c r="F13" s="56"/>
      <c r="G13" s="55"/>
      <c r="H13" s="55"/>
      <c r="I13" s="41"/>
      <c r="J13" s="65"/>
    </row>
    <row r="14" spans="1:10" ht="15.5" x14ac:dyDescent="0.35">
      <c r="A14" s="16"/>
      <c r="B14" s="16"/>
      <c r="C14" s="30"/>
      <c r="D14" s="30"/>
      <c r="E14" s="30"/>
      <c r="F14" s="27"/>
      <c r="G14" s="38"/>
      <c r="H14" s="38"/>
      <c r="I14" s="16"/>
      <c r="J14" s="16"/>
    </row>
    <row r="15" spans="1:10" ht="15.5" x14ac:dyDescent="0.35">
      <c r="A15" s="16"/>
      <c r="B15" s="16"/>
      <c r="C15" s="30"/>
      <c r="D15" s="30"/>
      <c r="E15" s="30"/>
      <c r="F15" s="27"/>
      <c r="G15" s="38"/>
      <c r="H15" s="38"/>
      <c r="I15" s="16"/>
      <c r="J15" s="16"/>
    </row>
    <row r="16" spans="1:10" ht="15.5" x14ac:dyDescent="0.35">
      <c r="A16" s="16"/>
      <c r="B16" s="16"/>
      <c r="C16" s="30"/>
      <c r="D16" s="30"/>
      <c r="E16" s="30"/>
      <c r="F16" s="27"/>
      <c r="G16" s="38"/>
      <c r="H16" s="38"/>
      <c r="I16" s="16"/>
      <c r="J16" s="16"/>
    </row>
    <row r="17" spans="1:10" ht="15.5" x14ac:dyDescent="0.35">
      <c r="A17" s="16"/>
      <c r="B17" s="16"/>
      <c r="C17" s="30"/>
      <c r="D17" s="30"/>
      <c r="E17" s="30"/>
      <c r="F17" s="27"/>
      <c r="G17" s="38"/>
      <c r="H17" s="38"/>
      <c r="I17" s="16"/>
      <c r="J17" s="16"/>
    </row>
    <row r="18" spans="1:10" ht="15.5" x14ac:dyDescent="0.35">
      <c r="A18" s="16"/>
      <c r="B18" s="16"/>
      <c r="C18" s="30"/>
      <c r="D18" s="30"/>
      <c r="E18" s="30"/>
      <c r="F18" s="27"/>
      <c r="G18" s="38"/>
      <c r="H18" s="38"/>
      <c r="I18" s="16"/>
      <c r="J18" s="16"/>
    </row>
    <row r="19" spans="1:10" ht="15.5" x14ac:dyDescent="0.35">
      <c r="A19" s="16"/>
      <c r="B19" s="16"/>
      <c r="C19" s="30"/>
      <c r="D19" s="30"/>
      <c r="E19" s="30"/>
      <c r="F19" s="27"/>
      <c r="G19" s="38"/>
      <c r="H19" s="38"/>
      <c r="I19" s="16"/>
      <c r="J19" s="16"/>
    </row>
    <row r="20" spans="1:10" ht="15.5" x14ac:dyDescent="0.35">
      <c r="A20" s="16"/>
      <c r="B20" s="16"/>
      <c r="C20" s="30"/>
      <c r="D20" s="30"/>
      <c r="E20" s="30"/>
      <c r="F20" s="27"/>
      <c r="G20" s="38"/>
      <c r="H20" s="38"/>
      <c r="I20" s="16"/>
      <c r="J20" s="16"/>
    </row>
    <row r="21" spans="1:10" ht="15.5" x14ac:dyDescent="0.35">
      <c r="A21" s="16"/>
      <c r="B21" s="16"/>
      <c r="C21" s="30"/>
      <c r="D21" s="30"/>
      <c r="E21" s="30"/>
      <c r="F21" s="27"/>
      <c r="G21" s="38"/>
      <c r="H21" s="38"/>
      <c r="I21" s="16"/>
      <c r="J21" s="16"/>
    </row>
    <row r="22" spans="1:10" ht="15.5" x14ac:dyDescent="0.35">
      <c r="A22" s="16"/>
      <c r="B22" s="16"/>
      <c r="C22" s="30"/>
      <c r="D22" s="30"/>
      <c r="E22" s="30"/>
      <c r="F22" s="27"/>
      <c r="G22" s="38"/>
      <c r="H22" s="38"/>
      <c r="I22" s="16"/>
      <c r="J22" s="16"/>
    </row>
    <row r="23" spans="1:10" ht="15.5" x14ac:dyDescent="0.35">
      <c r="A23" s="16"/>
      <c r="B23" s="16"/>
      <c r="C23" s="30"/>
      <c r="D23" s="30"/>
      <c r="E23" s="30"/>
      <c r="F23" s="27"/>
      <c r="G23" s="38"/>
      <c r="H23" s="38"/>
      <c r="I23" s="16"/>
      <c r="J23" s="16"/>
    </row>
    <row r="24" spans="1:10" ht="15.5" x14ac:dyDescent="0.35">
      <c r="A24" s="16"/>
      <c r="B24" s="16"/>
      <c r="C24" s="30"/>
      <c r="D24" s="30"/>
      <c r="E24" s="30"/>
      <c r="F24" s="27"/>
      <c r="G24" s="38"/>
      <c r="H24" s="38"/>
      <c r="I24" s="16"/>
      <c r="J24" s="16"/>
    </row>
    <row r="25" spans="1:10" ht="15.5" x14ac:dyDescent="0.35">
      <c r="A25" s="16"/>
      <c r="B25" s="16"/>
      <c r="C25" s="30"/>
      <c r="D25" s="30"/>
      <c r="E25" s="30"/>
      <c r="F25" s="27"/>
      <c r="G25" s="38"/>
      <c r="H25" s="38"/>
      <c r="I25" s="16"/>
      <c r="J25" s="16"/>
    </row>
    <row r="26" spans="1:10" ht="15.5" x14ac:dyDescent="0.35">
      <c r="A26" s="16"/>
      <c r="B26" s="16"/>
      <c r="C26" s="30"/>
      <c r="D26" s="30"/>
      <c r="E26" s="30"/>
      <c r="F26" s="27"/>
      <c r="G26" s="38"/>
      <c r="H26" s="38"/>
      <c r="I26" s="16"/>
      <c r="J26" s="16"/>
    </row>
    <row r="27" spans="1:10" ht="15.5" x14ac:dyDescent="0.35">
      <c r="A27" s="16"/>
      <c r="B27" s="16"/>
      <c r="C27" s="30"/>
      <c r="D27" s="30"/>
      <c r="E27" s="30"/>
      <c r="F27" s="27"/>
      <c r="G27" s="38"/>
      <c r="H27" s="38"/>
      <c r="I27" s="16"/>
      <c r="J27" s="16"/>
    </row>
    <row r="28" spans="1:10" ht="15.5" x14ac:dyDescent="0.35">
      <c r="A28" s="16"/>
      <c r="B28" s="16"/>
      <c r="C28" s="30"/>
      <c r="D28" s="30"/>
      <c r="E28" s="30"/>
      <c r="F28" s="27"/>
      <c r="G28" s="38"/>
      <c r="H28" s="38"/>
      <c r="I28" s="16"/>
      <c r="J28" s="16"/>
    </row>
    <row r="29" spans="1:10" ht="15.5" x14ac:dyDescent="0.35">
      <c r="A29" s="16"/>
      <c r="B29" s="16"/>
      <c r="C29" s="30"/>
      <c r="D29" s="30"/>
      <c r="E29" s="30"/>
      <c r="F29" s="27"/>
      <c r="G29" s="38"/>
      <c r="H29" s="38"/>
      <c r="I29" s="16"/>
      <c r="J29" s="16"/>
    </row>
    <row r="30" spans="1:10" ht="15.5" x14ac:dyDescent="0.35">
      <c r="A30" s="30" t="s">
        <v>430</v>
      </c>
      <c r="B30" s="16"/>
      <c r="C30" s="30"/>
      <c r="D30" s="30"/>
      <c r="E30" s="30"/>
      <c r="F30" s="27"/>
      <c r="G30" s="38"/>
      <c r="H30" s="38"/>
      <c r="I30" s="16"/>
      <c r="J30" s="16"/>
    </row>
    <row r="31" spans="1:10" ht="15.5" x14ac:dyDescent="0.35">
      <c r="A31" s="30"/>
      <c r="B31" s="16"/>
      <c r="C31" s="30"/>
      <c r="D31" s="30"/>
      <c r="E31" s="30"/>
      <c r="F31" s="27"/>
      <c r="G31" s="38"/>
      <c r="H31" s="38"/>
      <c r="I31" s="16"/>
      <c r="J31" s="16"/>
    </row>
    <row r="32" spans="1:10" ht="15.5" x14ac:dyDescent="0.35">
      <c r="A32" s="66" t="s">
        <v>853</v>
      </c>
      <c r="B32" s="66" t="s">
        <v>854</v>
      </c>
      <c r="C32" s="67" t="s">
        <v>857</v>
      </c>
      <c r="D32" s="67" t="s">
        <v>858</v>
      </c>
      <c r="E32" s="66" t="s">
        <v>421</v>
      </c>
      <c r="F32" s="102" t="s">
        <v>859</v>
      </c>
      <c r="G32" s="102"/>
      <c r="H32" s="102"/>
      <c r="I32" s="67" t="s">
        <v>395</v>
      </c>
      <c r="J32" s="67" t="s">
        <v>383</v>
      </c>
    </row>
    <row r="33" spans="1:10" ht="13" x14ac:dyDescent="0.3">
      <c r="A33" s="28"/>
      <c r="B33" s="28"/>
      <c r="C33" s="28"/>
      <c r="D33" s="28"/>
      <c r="E33" s="58" t="s">
        <v>427</v>
      </c>
      <c r="F33" s="36" t="s">
        <v>860</v>
      </c>
      <c r="G33" s="36" t="s">
        <v>854</v>
      </c>
      <c r="H33" s="36" t="s">
        <v>423</v>
      </c>
      <c r="I33" s="58" t="s">
        <v>394</v>
      </c>
      <c r="J33" s="28"/>
    </row>
    <row r="34" spans="1:10" ht="13" x14ac:dyDescent="0.3">
      <c r="A34" s="28"/>
      <c r="B34" s="28"/>
      <c r="C34" s="28"/>
      <c r="D34" s="28"/>
      <c r="E34" s="28"/>
      <c r="F34" s="64"/>
      <c r="G34" s="64"/>
      <c r="H34" s="36" t="s">
        <v>422</v>
      </c>
      <c r="I34" s="28"/>
      <c r="J34" s="28"/>
    </row>
    <row r="35" spans="1:10" ht="13" x14ac:dyDescent="0.3">
      <c r="A35" s="28"/>
      <c r="B35" s="28"/>
      <c r="C35" s="28"/>
      <c r="D35" s="28"/>
      <c r="E35" s="28"/>
      <c r="F35" s="64"/>
      <c r="G35" s="64"/>
      <c r="H35" s="36"/>
      <c r="I35" s="28"/>
      <c r="J35" s="28"/>
    </row>
    <row r="36" spans="1:10" x14ac:dyDescent="0.25">
      <c r="A36">
        <v>0</v>
      </c>
      <c r="B36">
        <v>1</v>
      </c>
      <c r="C36" t="s">
        <v>987</v>
      </c>
      <c r="E36" s="7">
        <v>1135551</v>
      </c>
      <c r="F36" s="8">
        <v>13</v>
      </c>
      <c r="G36" s="8">
        <v>14</v>
      </c>
      <c r="H36" s="8">
        <f>G36-F36</f>
        <v>1</v>
      </c>
      <c r="I36" s="90">
        <v>192</v>
      </c>
    </row>
    <row r="37" spans="1:10" x14ac:dyDescent="0.25">
      <c r="E37" s="7">
        <f>E36+1</f>
        <v>1135552</v>
      </c>
      <c r="F37" s="8">
        <v>14</v>
      </c>
      <c r="G37" s="8">
        <f>G36+1</f>
        <v>15</v>
      </c>
      <c r="H37" s="8">
        <f t="shared" ref="H37:H65" si="0">G37-F37</f>
        <v>1</v>
      </c>
      <c r="I37" s="90">
        <v>21</v>
      </c>
    </row>
    <row r="38" spans="1:10" x14ac:dyDescent="0.25">
      <c r="A38">
        <v>1</v>
      </c>
      <c r="B38">
        <v>18</v>
      </c>
      <c r="C38" t="s">
        <v>532</v>
      </c>
      <c r="D38" t="s">
        <v>533</v>
      </c>
      <c r="E38" s="7">
        <f t="shared" ref="E38:E53" si="1">E37+1</f>
        <v>1135553</v>
      </c>
      <c r="F38" s="8">
        <f>F37+1</f>
        <v>15</v>
      </c>
      <c r="G38" s="8">
        <f t="shared" ref="F38:G55" si="2">G37+1</f>
        <v>16</v>
      </c>
      <c r="H38" s="8">
        <f t="shared" si="0"/>
        <v>1</v>
      </c>
      <c r="I38" s="90" t="s">
        <v>562</v>
      </c>
    </row>
    <row r="39" spans="1:10" x14ac:dyDescent="0.25">
      <c r="D39" t="s">
        <v>534</v>
      </c>
      <c r="E39" s="7">
        <f t="shared" si="1"/>
        <v>1135554</v>
      </c>
      <c r="F39" s="8">
        <f t="shared" si="2"/>
        <v>16</v>
      </c>
      <c r="G39" s="8">
        <f t="shared" si="2"/>
        <v>17</v>
      </c>
      <c r="H39" s="8">
        <f t="shared" si="0"/>
        <v>1</v>
      </c>
      <c r="I39" s="90">
        <v>7</v>
      </c>
    </row>
    <row r="40" spans="1:10" x14ac:dyDescent="0.25">
      <c r="D40" t="s">
        <v>535</v>
      </c>
      <c r="E40" s="7">
        <f t="shared" si="1"/>
        <v>1135555</v>
      </c>
      <c r="F40" s="8">
        <f t="shared" si="2"/>
        <v>17</v>
      </c>
      <c r="G40" s="8">
        <f t="shared" si="2"/>
        <v>18</v>
      </c>
      <c r="H40" s="8">
        <f t="shared" si="0"/>
        <v>1</v>
      </c>
      <c r="I40" s="90">
        <v>11</v>
      </c>
    </row>
    <row r="41" spans="1:10" x14ac:dyDescent="0.25">
      <c r="D41" t="s">
        <v>536</v>
      </c>
      <c r="E41" s="7">
        <f t="shared" si="1"/>
        <v>1135556</v>
      </c>
      <c r="F41" s="8">
        <f t="shared" si="2"/>
        <v>18</v>
      </c>
      <c r="G41" s="8">
        <f t="shared" si="2"/>
        <v>19</v>
      </c>
      <c r="H41" s="8">
        <f t="shared" si="0"/>
        <v>1</v>
      </c>
      <c r="I41" s="90">
        <v>9</v>
      </c>
    </row>
    <row r="42" spans="1:10" x14ac:dyDescent="0.25">
      <c r="D42" t="s">
        <v>537</v>
      </c>
      <c r="E42" s="7">
        <f t="shared" si="1"/>
        <v>1135557</v>
      </c>
      <c r="F42" s="8">
        <f t="shared" si="2"/>
        <v>19</v>
      </c>
      <c r="G42" s="8">
        <f t="shared" si="2"/>
        <v>20</v>
      </c>
      <c r="H42" s="8">
        <f t="shared" si="0"/>
        <v>1</v>
      </c>
      <c r="I42" s="90">
        <v>18</v>
      </c>
    </row>
    <row r="43" spans="1:10" x14ac:dyDescent="0.25">
      <c r="D43" t="s">
        <v>538</v>
      </c>
      <c r="E43" s="7">
        <f t="shared" si="1"/>
        <v>1135558</v>
      </c>
      <c r="F43" s="8">
        <f t="shared" si="2"/>
        <v>20</v>
      </c>
      <c r="G43" s="8">
        <f t="shared" si="2"/>
        <v>21</v>
      </c>
      <c r="H43" s="8">
        <f t="shared" si="0"/>
        <v>1</v>
      </c>
      <c r="I43" s="90">
        <v>5</v>
      </c>
    </row>
    <row r="44" spans="1:10" x14ac:dyDescent="0.25">
      <c r="E44" s="7">
        <f t="shared" si="1"/>
        <v>1135559</v>
      </c>
      <c r="F44" s="8">
        <f t="shared" si="2"/>
        <v>21</v>
      </c>
      <c r="G44" s="8">
        <f t="shared" si="2"/>
        <v>22</v>
      </c>
      <c r="H44" s="8">
        <f t="shared" si="0"/>
        <v>1</v>
      </c>
      <c r="I44" s="90" t="s">
        <v>562</v>
      </c>
    </row>
    <row r="45" spans="1:10" x14ac:dyDescent="0.25">
      <c r="A45">
        <v>18</v>
      </c>
      <c r="B45">
        <v>34.6</v>
      </c>
      <c r="C45" t="s">
        <v>253</v>
      </c>
      <c r="D45" t="s">
        <v>539</v>
      </c>
      <c r="E45" s="7">
        <f t="shared" si="1"/>
        <v>1135560</v>
      </c>
      <c r="F45" s="8">
        <f t="shared" si="2"/>
        <v>22</v>
      </c>
      <c r="G45" s="8">
        <f t="shared" si="2"/>
        <v>23</v>
      </c>
      <c r="H45" s="8">
        <f t="shared" si="0"/>
        <v>1</v>
      </c>
      <c r="I45" s="90">
        <v>7</v>
      </c>
    </row>
    <row r="46" spans="1:10" x14ac:dyDescent="0.25">
      <c r="D46" t="s">
        <v>540</v>
      </c>
      <c r="E46" s="7">
        <f t="shared" si="1"/>
        <v>1135561</v>
      </c>
      <c r="F46" s="8">
        <f t="shared" si="2"/>
        <v>23</v>
      </c>
      <c r="G46" s="8">
        <f t="shared" si="2"/>
        <v>24</v>
      </c>
      <c r="H46" s="8">
        <f t="shared" si="0"/>
        <v>1</v>
      </c>
      <c r="I46" s="90" t="s">
        <v>562</v>
      </c>
    </row>
    <row r="47" spans="1:10" x14ac:dyDescent="0.25">
      <c r="D47" t="s">
        <v>541</v>
      </c>
      <c r="E47" s="7">
        <f t="shared" si="1"/>
        <v>1135562</v>
      </c>
      <c r="F47" s="8">
        <f t="shared" si="2"/>
        <v>24</v>
      </c>
      <c r="G47" s="8">
        <f t="shared" si="2"/>
        <v>25</v>
      </c>
      <c r="H47" s="8">
        <f t="shared" si="0"/>
        <v>1</v>
      </c>
      <c r="I47" s="90">
        <v>6</v>
      </c>
    </row>
    <row r="48" spans="1:10" x14ac:dyDescent="0.25">
      <c r="D48" t="s">
        <v>542</v>
      </c>
      <c r="E48" s="7">
        <f t="shared" si="1"/>
        <v>1135563</v>
      </c>
      <c r="F48" s="8">
        <f t="shared" si="2"/>
        <v>25</v>
      </c>
      <c r="G48" s="8">
        <f t="shared" si="2"/>
        <v>26</v>
      </c>
      <c r="H48" s="8">
        <f t="shared" si="0"/>
        <v>1</v>
      </c>
      <c r="I48" s="90" t="s">
        <v>562</v>
      </c>
    </row>
    <row r="49" spans="4:10" x14ac:dyDescent="0.25">
      <c r="D49" t="s">
        <v>543</v>
      </c>
      <c r="E49" s="7">
        <f t="shared" si="1"/>
        <v>1135564</v>
      </c>
      <c r="F49" s="8">
        <f t="shared" si="2"/>
        <v>26</v>
      </c>
      <c r="G49" s="8">
        <f t="shared" si="2"/>
        <v>27</v>
      </c>
      <c r="H49" s="8">
        <f t="shared" si="0"/>
        <v>1</v>
      </c>
      <c r="I49" s="90">
        <v>11</v>
      </c>
    </row>
    <row r="50" spans="4:10" x14ac:dyDescent="0.25">
      <c r="D50" t="s">
        <v>544</v>
      </c>
      <c r="E50" s="7">
        <f>E49+1</f>
        <v>1135565</v>
      </c>
      <c r="F50" s="8">
        <f t="shared" si="2"/>
        <v>27</v>
      </c>
      <c r="G50" s="8">
        <f t="shared" si="2"/>
        <v>28</v>
      </c>
      <c r="H50" s="8">
        <f t="shared" si="0"/>
        <v>1</v>
      </c>
      <c r="I50" s="90" t="s">
        <v>562</v>
      </c>
    </row>
    <row r="51" spans="4:10" x14ac:dyDescent="0.25">
      <c r="D51" t="s">
        <v>545</v>
      </c>
      <c r="E51" s="7">
        <f t="shared" si="1"/>
        <v>1135566</v>
      </c>
      <c r="F51" s="8">
        <f t="shared" si="2"/>
        <v>28</v>
      </c>
      <c r="G51" s="8">
        <f t="shared" si="2"/>
        <v>29</v>
      </c>
      <c r="H51" s="8">
        <f t="shared" si="0"/>
        <v>1</v>
      </c>
      <c r="I51" s="90" t="s">
        <v>562</v>
      </c>
    </row>
    <row r="52" spans="4:10" x14ac:dyDescent="0.25">
      <c r="D52" t="s">
        <v>546</v>
      </c>
      <c r="E52" s="7">
        <f t="shared" si="1"/>
        <v>1135567</v>
      </c>
      <c r="F52" s="8">
        <f t="shared" si="2"/>
        <v>29</v>
      </c>
      <c r="G52" s="8">
        <f t="shared" si="2"/>
        <v>30</v>
      </c>
      <c r="H52" s="8">
        <f t="shared" si="0"/>
        <v>1</v>
      </c>
      <c r="I52" s="90" t="s">
        <v>562</v>
      </c>
    </row>
    <row r="53" spans="4:10" x14ac:dyDescent="0.25">
      <c r="D53" t="s">
        <v>548</v>
      </c>
      <c r="E53" s="7">
        <f t="shared" si="1"/>
        <v>1135568</v>
      </c>
      <c r="F53" s="8">
        <f t="shared" si="2"/>
        <v>30</v>
      </c>
      <c r="G53" s="8">
        <f t="shared" si="2"/>
        <v>31</v>
      </c>
      <c r="H53" s="8">
        <f t="shared" si="0"/>
        <v>1</v>
      </c>
      <c r="I53" s="90">
        <v>15</v>
      </c>
    </row>
    <row r="54" spans="4:10" x14ac:dyDescent="0.25">
      <c r="D54" t="s">
        <v>294</v>
      </c>
      <c r="E54" s="7">
        <f>E53+1</f>
        <v>1135569</v>
      </c>
      <c r="F54" s="8">
        <f t="shared" si="2"/>
        <v>31</v>
      </c>
      <c r="G54" s="8">
        <f t="shared" si="2"/>
        <v>32</v>
      </c>
      <c r="H54" s="8">
        <f t="shared" si="0"/>
        <v>1</v>
      </c>
      <c r="I54" s="90">
        <v>22</v>
      </c>
    </row>
    <row r="55" spans="4:10" x14ac:dyDescent="0.25">
      <c r="D55" t="s">
        <v>295</v>
      </c>
      <c r="E55" s="7">
        <f t="shared" ref="E55:G65" si="3">E54+1</f>
        <v>1135570</v>
      </c>
      <c r="F55" s="8">
        <f t="shared" si="2"/>
        <v>32</v>
      </c>
      <c r="G55" s="8">
        <f t="shared" si="2"/>
        <v>33</v>
      </c>
      <c r="H55" s="8">
        <f t="shared" si="0"/>
        <v>1</v>
      </c>
      <c r="I55" s="90" t="s">
        <v>562</v>
      </c>
    </row>
    <row r="56" spans="4:10" x14ac:dyDescent="0.25">
      <c r="D56" t="s">
        <v>547</v>
      </c>
      <c r="E56" s="7">
        <f t="shared" si="3"/>
        <v>1135571</v>
      </c>
      <c r="F56" s="8">
        <f t="shared" si="3"/>
        <v>33</v>
      </c>
      <c r="G56" s="8">
        <f t="shared" si="3"/>
        <v>34</v>
      </c>
      <c r="H56" s="8">
        <f t="shared" si="0"/>
        <v>1</v>
      </c>
      <c r="I56" s="90">
        <v>5</v>
      </c>
    </row>
    <row r="57" spans="4:10" x14ac:dyDescent="0.25">
      <c r="D57" t="s">
        <v>296</v>
      </c>
      <c r="E57" s="7">
        <f t="shared" si="3"/>
        <v>1135572</v>
      </c>
      <c r="F57" s="8">
        <f t="shared" si="3"/>
        <v>34</v>
      </c>
      <c r="G57" s="8">
        <f t="shared" si="3"/>
        <v>35</v>
      </c>
      <c r="H57" s="8">
        <f t="shared" si="0"/>
        <v>1</v>
      </c>
      <c r="I57" s="90" t="s">
        <v>562</v>
      </c>
    </row>
    <row r="58" spans="4:10" x14ac:dyDescent="0.25">
      <c r="D58" t="s">
        <v>297</v>
      </c>
      <c r="E58" s="7">
        <f t="shared" si="3"/>
        <v>1135573</v>
      </c>
      <c r="F58" s="8">
        <f t="shared" si="3"/>
        <v>35</v>
      </c>
      <c r="G58" s="8">
        <f t="shared" si="3"/>
        <v>36</v>
      </c>
      <c r="H58" s="8">
        <f t="shared" si="0"/>
        <v>1</v>
      </c>
      <c r="I58" s="90" t="s">
        <v>562</v>
      </c>
      <c r="J58" t="s">
        <v>436</v>
      </c>
    </row>
    <row r="59" spans="4:10" x14ac:dyDescent="0.25">
      <c r="D59" t="s">
        <v>298</v>
      </c>
      <c r="E59" s="7">
        <f t="shared" si="3"/>
        <v>1135574</v>
      </c>
      <c r="F59" s="8">
        <v>35</v>
      </c>
      <c r="G59" s="8">
        <v>36</v>
      </c>
      <c r="H59" s="8">
        <f t="shared" si="0"/>
        <v>1</v>
      </c>
      <c r="I59" s="90" t="s">
        <v>562</v>
      </c>
    </row>
    <row r="60" spans="4:10" x14ac:dyDescent="0.25">
      <c r="D60" t="s">
        <v>299</v>
      </c>
      <c r="E60" s="7">
        <f t="shared" si="3"/>
        <v>1135575</v>
      </c>
      <c r="F60" s="8">
        <v>36</v>
      </c>
      <c r="G60" s="8">
        <v>37</v>
      </c>
      <c r="H60" s="8">
        <f t="shared" si="0"/>
        <v>1</v>
      </c>
      <c r="I60" s="90">
        <v>950</v>
      </c>
      <c r="J60" t="s">
        <v>435</v>
      </c>
    </row>
    <row r="61" spans="4:10" x14ac:dyDescent="0.25">
      <c r="D61" t="s">
        <v>300</v>
      </c>
      <c r="E61" s="7">
        <f t="shared" si="3"/>
        <v>1135576</v>
      </c>
      <c r="F61" s="8">
        <v>36</v>
      </c>
      <c r="G61" s="8">
        <v>37</v>
      </c>
      <c r="H61" s="8">
        <f t="shared" si="0"/>
        <v>1</v>
      </c>
      <c r="I61" s="90" t="s">
        <v>562</v>
      </c>
    </row>
    <row r="62" spans="4:10" x14ac:dyDescent="0.25">
      <c r="D62" t="s">
        <v>301</v>
      </c>
      <c r="E62" s="7">
        <f t="shared" si="3"/>
        <v>1135577</v>
      </c>
      <c r="F62" s="8">
        <v>67.2</v>
      </c>
      <c r="G62" s="8">
        <v>68.2</v>
      </c>
      <c r="H62" s="8">
        <f t="shared" si="0"/>
        <v>1</v>
      </c>
      <c r="I62" s="90">
        <v>8</v>
      </c>
    </row>
    <row r="63" spans="4:10" x14ac:dyDescent="0.25">
      <c r="D63" t="s">
        <v>302</v>
      </c>
      <c r="E63" s="7">
        <f t="shared" si="3"/>
        <v>1135578</v>
      </c>
      <c r="F63" s="8">
        <v>68.2</v>
      </c>
      <c r="G63" s="8">
        <v>69</v>
      </c>
      <c r="H63" s="8">
        <f t="shared" si="0"/>
        <v>0.79999999999999716</v>
      </c>
      <c r="I63" s="90" t="s">
        <v>562</v>
      </c>
    </row>
    <row r="64" spans="4:10" x14ac:dyDescent="0.25">
      <c r="E64" s="7">
        <f t="shared" si="3"/>
        <v>1135579</v>
      </c>
      <c r="F64" s="8">
        <v>69</v>
      </c>
      <c r="G64" s="8">
        <v>70</v>
      </c>
      <c r="H64" s="8">
        <f t="shared" si="0"/>
        <v>1</v>
      </c>
      <c r="I64" s="90" t="s">
        <v>562</v>
      </c>
    </row>
    <row r="65" spans="1:10" x14ac:dyDescent="0.25">
      <c r="E65" s="7">
        <f t="shared" si="3"/>
        <v>1135580</v>
      </c>
      <c r="F65" s="8">
        <v>70</v>
      </c>
      <c r="G65" s="8">
        <v>71</v>
      </c>
      <c r="H65" s="8">
        <f t="shared" si="0"/>
        <v>1</v>
      </c>
      <c r="I65" s="99" t="s">
        <v>562</v>
      </c>
    </row>
    <row r="67" spans="1:10" ht="15.5" x14ac:dyDescent="0.35">
      <c r="A67" s="30" t="s">
        <v>549</v>
      </c>
      <c r="B67" s="16"/>
      <c r="C67" s="30"/>
      <c r="D67" s="30"/>
      <c r="E67" s="30"/>
      <c r="F67" s="27"/>
      <c r="G67" s="38"/>
      <c r="H67" s="38"/>
      <c r="I67" s="16"/>
      <c r="J67" s="16"/>
    </row>
    <row r="68" spans="1:10" ht="15.5" x14ac:dyDescent="0.35">
      <c r="A68" s="30"/>
      <c r="B68" s="16"/>
      <c r="C68" s="30"/>
      <c r="D68" s="30"/>
      <c r="E68" s="30"/>
      <c r="F68" s="27"/>
      <c r="G68" s="38"/>
      <c r="H68" s="38"/>
      <c r="I68" s="16"/>
      <c r="J68" s="16"/>
    </row>
    <row r="69" spans="1:10" ht="15.5" x14ac:dyDescent="0.35">
      <c r="A69" s="66" t="s">
        <v>853</v>
      </c>
      <c r="B69" s="66" t="s">
        <v>854</v>
      </c>
      <c r="C69" s="67" t="s">
        <v>857</v>
      </c>
      <c r="D69" s="67" t="s">
        <v>858</v>
      </c>
      <c r="E69" s="66" t="s">
        <v>421</v>
      </c>
      <c r="F69" s="102" t="s">
        <v>859</v>
      </c>
      <c r="G69" s="102"/>
      <c r="H69" s="102"/>
      <c r="I69" s="67" t="s">
        <v>395</v>
      </c>
      <c r="J69" s="67" t="s">
        <v>383</v>
      </c>
    </row>
    <row r="70" spans="1:10" ht="13" x14ac:dyDescent="0.3">
      <c r="A70" s="28"/>
      <c r="B70" s="28"/>
      <c r="C70" s="28"/>
      <c r="D70" s="28"/>
      <c r="E70" s="58" t="s">
        <v>427</v>
      </c>
      <c r="F70" s="36" t="s">
        <v>860</v>
      </c>
      <c r="G70" s="36" t="s">
        <v>854</v>
      </c>
      <c r="H70" s="36" t="s">
        <v>423</v>
      </c>
      <c r="I70" s="58" t="s">
        <v>394</v>
      </c>
      <c r="J70" s="28"/>
    </row>
    <row r="71" spans="1:10" ht="13" x14ac:dyDescent="0.3">
      <c r="A71" s="28"/>
      <c r="B71" s="28"/>
      <c r="C71" s="28"/>
      <c r="D71" s="28"/>
      <c r="E71" s="28"/>
      <c r="F71" s="64"/>
      <c r="G71" s="64"/>
      <c r="H71" s="36" t="s">
        <v>422</v>
      </c>
      <c r="I71" s="28"/>
      <c r="J71" s="28"/>
    </row>
    <row r="72" spans="1:10" ht="13" x14ac:dyDescent="0.3">
      <c r="A72" s="28"/>
      <c r="B72" s="28"/>
      <c r="C72" s="28"/>
      <c r="D72" s="28"/>
      <c r="E72" s="28"/>
      <c r="F72" s="64"/>
      <c r="G72" s="64"/>
      <c r="H72" s="36"/>
      <c r="I72" s="28"/>
      <c r="J72" s="28"/>
    </row>
    <row r="73" spans="1:10" x14ac:dyDescent="0.25">
      <c r="A73">
        <v>34.6</v>
      </c>
      <c r="B73">
        <v>46</v>
      </c>
      <c r="C73" t="s">
        <v>532</v>
      </c>
      <c r="D73" t="s">
        <v>550</v>
      </c>
    </row>
    <row r="74" spans="1:10" x14ac:dyDescent="0.25">
      <c r="D74" t="s">
        <v>551</v>
      </c>
    </row>
    <row r="75" spans="1:10" x14ac:dyDescent="0.25">
      <c r="D75" t="s">
        <v>303</v>
      </c>
    </row>
    <row r="76" spans="1:10" x14ac:dyDescent="0.25">
      <c r="D76" t="s">
        <v>552</v>
      </c>
    </row>
    <row r="77" spans="1:10" x14ac:dyDescent="0.25">
      <c r="D77" t="s">
        <v>304</v>
      </c>
    </row>
    <row r="78" spans="1:10" x14ac:dyDescent="0.25">
      <c r="D78" t="s">
        <v>305</v>
      </c>
    </row>
    <row r="79" spans="1:10" x14ac:dyDescent="0.25">
      <c r="D79" t="s">
        <v>306</v>
      </c>
    </row>
    <row r="80" spans="1:10" x14ac:dyDescent="0.25">
      <c r="D80" t="s">
        <v>307</v>
      </c>
    </row>
    <row r="81" spans="1:4" x14ac:dyDescent="0.25">
      <c r="D81" t="s">
        <v>308</v>
      </c>
    </row>
    <row r="82" spans="1:4" x14ac:dyDescent="0.25">
      <c r="D82" t="s">
        <v>775</v>
      </c>
    </row>
    <row r="83" spans="1:4" x14ac:dyDescent="0.25">
      <c r="D83" t="s">
        <v>309</v>
      </c>
    </row>
    <row r="85" spans="1:4" x14ac:dyDescent="0.25">
      <c r="A85">
        <v>46</v>
      </c>
      <c r="B85">
        <v>54</v>
      </c>
      <c r="C85" t="s">
        <v>502</v>
      </c>
      <c r="D85" t="s">
        <v>776</v>
      </c>
    </row>
    <row r="86" spans="1:4" x14ac:dyDescent="0.25">
      <c r="D86" t="s">
        <v>777</v>
      </c>
    </row>
    <row r="87" spans="1:4" x14ac:dyDescent="0.25">
      <c r="D87" t="s">
        <v>310</v>
      </c>
    </row>
    <row r="88" spans="1:4" x14ac:dyDescent="0.25">
      <c r="D88" t="s">
        <v>228</v>
      </c>
    </row>
    <row r="89" spans="1:4" x14ac:dyDescent="0.25">
      <c r="D89" t="s">
        <v>311</v>
      </c>
    </row>
    <row r="90" spans="1:4" x14ac:dyDescent="0.25">
      <c r="D90" t="s">
        <v>312</v>
      </c>
    </row>
    <row r="91" spans="1:4" x14ac:dyDescent="0.25">
      <c r="D91" t="s">
        <v>778</v>
      </c>
    </row>
    <row r="92" spans="1:4" x14ac:dyDescent="0.25">
      <c r="D92" t="s">
        <v>779</v>
      </c>
    </row>
    <row r="94" spans="1:4" x14ac:dyDescent="0.25">
      <c r="A94">
        <v>54</v>
      </c>
      <c r="B94">
        <v>77.599999999999994</v>
      </c>
      <c r="C94" t="s">
        <v>780</v>
      </c>
      <c r="D94" t="s">
        <v>782</v>
      </c>
    </row>
    <row r="95" spans="1:4" x14ac:dyDescent="0.25">
      <c r="C95" t="s">
        <v>781</v>
      </c>
      <c r="D95" t="s">
        <v>783</v>
      </c>
    </row>
    <row r="96" spans="1:4" x14ac:dyDescent="0.25">
      <c r="D96" t="s">
        <v>784</v>
      </c>
    </row>
    <row r="97" spans="4:4" x14ac:dyDescent="0.25">
      <c r="D97" t="s">
        <v>785</v>
      </c>
    </row>
    <row r="98" spans="4:4" x14ac:dyDescent="0.25">
      <c r="D98" t="s">
        <v>313</v>
      </c>
    </row>
    <row r="99" spans="4:4" x14ac:dyDescent="0.25">
      <c r="D99" t="s">
        <v>314</v>
      </c>
    </row>
    <row r="100" spans="4:4" x14ac:dyDescent="0.25">
      <c r="D100" t="s">
        <v>315</v>
      </c>
    </row>
    <row r="101" spans="4:4" x14ac:dyDescent="0.25">
      <c r="D101" t="s">
        <v>786</v>
      </c>
    </row>
    <row r="102" spans="4:4" x14ac:dyDescent="0.25">
      <c r="D102" t="s">
        <v>787</v>
      </c>
    </row>
    <row r="103" spans="4:4" x14ac:dyDescent="0.25">
      <c r="D103" t="s">
        <v>788</v>
      </c>
    </row>
  </sheetData>
  <mergeCells count="3">
    <mergeCell ref="F32:H32"/>
    <mergeCell ref="A1:I1"/>
    <mergeCell ref="F69:H69"/>
  </mergeCells>
  <phoneticPr fontId="0" type="noConversion"/>
  <pageMargins left="0.75" right="0.75" top="1" bottom="1" header="0.5" footer="0.5"/>
  <pageSetup paperSize="5" orientation="landscape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13"/>
  <sheetViews>
    <sheetView workbookViewId="0">
      <selection activeCell="D7" sqref="D7"/>
    </sheetView>
  </sheetViews>
  <sheetFormatPr defaultRowHeight="12.5" x14ac:dyDescent="0.25"/>
  <cols>
    <col min="1" max="1" width="15.54296875" customWidth="1"/>
    <col min="3" max="3" width="24.453125" customWidth="1"/>
    <col min="4" max="4" width="45" customWidth="1"/>
    <col min="5" max="5" width="11.1796875" customWidth="1"/>
    <col min="6" max="6" width="11.81640625" customWidth="1"/>
    <col min="7" max="7" width="10" customWidth="1"/>
    <col min="8" max="8" width="7.7265625" customWidth="1"/>
  </cols>
  <sheetData>
    <row r="1" spans="1:11" ht="20.5" thickBot="1" x14ac:dyDescent="0.45">
      <c r="A1" s="103" t="s">
        <v>384</v>
      </c>
      <c r="B1" s="104"/>
      <c r="C1" s="104"/>
      <c r="D1" s="104"/>
      <c r="E1" s="104"/>
      <c r="F1" s="104"/>
      <c r="G1" s="104"/>
      <c r="H1" s="104"/>
      <c r="I1" s="104"/>
      <c r="J1" s="108"/>
    </row>
    <row r="2" spans="1:11" s="28" customFormat="1" ht="20" x14ac:dyDescent="0.4">
      <c r="A2" s="12"/>
      <c r="B2" s="13"/>
      <c r="C2" s="39"/>
      <c r="D2" s="75"/>
      <c r="E2" s="49"/>
      <c r="F2" s="44" t="s">
        <v>393</v>
      </c>
      <c r="G2" s="14"/>
      <c r="H2" s="14"/>
      <c r="I2" s="14"/>
      <c r="J2" s="39"/>
    </row>
    <row r="3" spans="1:11" s="28" customFormat="1" ht="15.5" x14ac:dyDescent="0.35">
      <c r="A3" s="45" t="s">
        <v>855</v>
      </c>
      <c r="B3" s="16" t="s">
        <v>244</v>
      </c>
      <c r="C3" s="17"/>
      <c r="D3" s="69" t="s">
        <v>392</v>
      </c>
      <c r="E3" s="15"/>
      <c r="F3" s="46" t="s">
        <v>831</v>
      </c>
      <c r="G3" s="19"/>
      <c r="H3" s="19"/>
      <c r="I3" s="19"/>
      <c r="J3" s="17"/>
    </row>
    <row r="4" spans="1:11" s="28" customFormat="1" ht="15.5" x14ac:dyDescent="0.35">
      <c r="A4" s="45" t="s">
        <v>385</v>
      </c>
      <c r="B4" s="89" t="s">
        <v>360</v>
      </c>
      <c r="C4" s="17"/>
      <c r="D4" s="68" t="s">
        <v>418</v>
      </c>
      <c r="E4" s="15"/>
      <c r="F4" s="35" t="s">
        <v>404</v>
      </c>
      <c r="G4" s="37" t="s">
        <v>424</v>
      </c>
      <c r="H4" s="37" t="s">
        <v>402</v>
      </c>
      <c r="J4" s="17"/>
    </row>
    <row r="5" spans="1:11" s="28" customFormat="1" ht="15.5" x14ac:dyDescent="0.35">
      <c r="A5" s="45" t="s">
        <v>386</v>
      </c>
      <c r="B5" s="10" t="s">
        <v>830</v>
      </c>
      <c r="C5" s="17"/>
      <c r="D5" s="68" t="s">
        <v>419</v>
      </c>
      <c r="E5" s="15"/>
      <c r="F5" s="33" t="s">
        <v>400</v>
      </c>
      <c r="G5" s="19"/>
      <c r="H5" s="19"/>
      <c r="J5" s="17"/>
    </row>
    <row r="6" spans="1:11" s="28" customFormat="1" ht="15.5" x14ac:dyDescent="0.35">
      <c r="A6" s="45" t="s">
        <v>387</v>
      </c>
      <c r="B6" s="16" t="s">
        <v>388</v>
      </c>
      <c r="C6" s="17"/>
      <c r="D6" s="68" t="s">
        <v>420</v>
      </c>
      <c r="E6" s="15"/>
      <c r="F6" s="16">
        <v>11</v>
      </c>
      <c r="G6" s="19">
        <v>359.8</v>
      </c>
      <c r="H6" s="19">
        <v>-49.3</v>
      </c>
      <c r="J6" s="17"/>
    </row>
    <row r="7" spans="1:11" s="28" customFormat="1" ht="15.5" x14ac:dyDescent="0.35">
      <c r="A7" s="45" t="s">
        <v>389</v>
      </c>
      <c r="B7" s="16" t="s">
        <v>390</v>
      </c>
      <c r="C7" s="17"/>
      <c r="D7" s="69" t="s">
        <v>761</v>
      </c>
      <c r="E7" s="15"/>
      <c r="F7" s="16">
        <v>62</v>
      </c>
      <c r="G7" s="19">
        <v>358.7</v>
      </c>
      <c r="H7" s="19">
        <v>-48.3</v>
      </c>
      <c r="J7" s="17"/>
    </row>
    <row r="8" spans="1:11" s="28" customFormat="1" ht="15.5" x14ac:dyDescent="0.35">
      <c r="A8" s="45" t="s">
        <v>391</v>
      </c>
      <c r="B8" s="30"/>
      <c r="C8" s="17"/>
      <c r="D8" s="18"/>
      <c r="E8" s="15"/>
      <c r="F8" s="16"/>
      <c r="G8" s="19"/>
      <c r="H8" s="19"/>
      <c r="I8" s="19"/>
      <c r="J8" s="17"/>
    </row>
    <row r="9" spans="1:11" s="28" customFormat="1" ht="15.5" x14ac:dyDescent="0.35">
      <c r="A9" s="45" t="s">
        <v>396</v>
      </c>
      <c r="B9" s="16" t="s">
        <v>397</v>
      </c>
      <c r="C9" s="17"/>
      <c r="D9" s="18"/>
      <c r="E9" s="15"/>
      <c r="F9" s="16"/>
      <c r="G9" s="19"/>
      <c r="H9" s="19"/>
      <c r="I9" s="19"/>
      <c r="J9" s="17"/>
    </row>
    <row r="10" spans="1:11" s="28" customFormat="1" ht="15.5" x14ac:dyDescent="0.35">
      <c r="A10" s="15"/>
      <c r="B10" s="16"/>
      <c r="C10" s="60"/>
      <c r="D10" s="69"/>
      <c r="E10" s="45"/>
      <c r="F10" s="16"/>
      <c r="G10" s="19"/>
      <c r="H10" s="19"/>
      <c r="I10" s="16"/>
      <c r="J10" s="17"/>
    </row>
    <row r="11" spans="1:11" s="28" customFormat="1" ht="15.5" x14ac:dyDescent="0.35">
      <c r="A11" s="15"/>
      <c r="B11" s="16"/>
      <c r="C11" s="17"/>
      <c r="D11" s="18"/>
      <c r="E11" s="26"/>
      <c r="F11" s="16"/>
      <c r="G11" s="19"/>
      <c r="H11" s="19"/>
      <c r="I11" s="16"/>
      <c r="J11" s="17"/>
    </row>
    <row r="12" spans="1:11" s="28" customFormat="1" ht="15.5" x14ac:dyDescent="0.35">
      <c r="A12" s="15"/>
      <c r="B12" s="16"/>
      <c r="C12" s="17"/>
      <c r="D12" s="18"/>
      <c r="E12" s="59"/>
      <c r="F12" s="19"/>
      <c r="G12" s="19"/>
      <c r="H12" s="19"/>
      <c r="I12" s="16"/>
      <c r="J12" s="60"/>
    </row>
    <row r="13" spans="1:11" s="28" customFormat="1" ht="16" thickBot="1" x14ac:dyDescent="0.4">
      <c r="A13" s="40"/>
      <c r="B13" s="41"/>
      <c r="C13" s="65"/>
      <c r="D13" s="23"/>
      <c r="E13" s="74"/>
      <c r="F13" s="43"/>
      <c r="G13" s="43"/>
      <c r="H13" s="43"/>
      <c r="I13" s="41"/>
      <c r="J13" s="22"/>
    </row>
    <row r="14" spans="1:11" s="28" customFormat="1" ht="15.5" x14ac:dyDescent="0.35">
      <c r="A14" s="16"/>
      <c r="B14" s="16"/>
      <c r="C14" s="16"/>
      <c r="D14" s="16"/>
      <c r="E14" s="33"/>
      <c r="F14" s="19"/>
      <c r="G14" s="19"/>
      <c r="H14" s="19"/>
      <c r="I14" s="16"/>
      <c r="J14" s="30"/>
    </row>
    <row r="15" spans="1:11" ht="15.5" x14ac:dyDescent="0.35">
      <c r="A15" s="16"/>
      <c r="B15" s="16"/>
      <c r="C15" s="16"/>
      <c r="D15" s="16"/>
      <c r="E15" s="33"/>
      <c r="F15" s="19"/>
      <c r="G15" s="19"/>
      <c r="H15" s="19"/>
      <c r="I15" s="16"/>
      <c r="J15" s="30"/>
      <c r="K15" s="28"/>
    </row>
    <row r="16" spans="1:11" ht="15.5" x14ac:dyDescent="0.35">
      <c r="A16" s="16"/>
      <c r="B16" s="16"/>
      <c r="C16" s="16"/>
      <c r="D16" s="16"/>
      <c r="E16" s="33"/>
      <c r="F16" s="19"/>
      <c r="G16" s="19"/>
      <c r="H16" s="19"/>
      <c r="I16" s="16"/>
      <c r="J16" s="30"/>
      <c r="K16" s="28"/>
    </row>
    <row r="17" spans="1:11" ht="15.5" x14ac:dyDescent="0.35">
      <c r="A17" s="16"/>
      <c r="B17" s="16"/>
      <c r="C17" s="16"/>
      <c r="D17" s="16"/>
      <c r="E17" s="33"/>
      <c r="F17" s="19"/>
      <c r="G17" s="19"/>
      <c r="H17" s="19"/>
      <c r="I17" s="16"/>
      <c r="J17" s="30"/>
      <c r="K17" s="28"/>
    </row>
    <row r="18" spans="1:11" ht="15.5" x14ac:dyDescent="0.35">
      <c r="A18" s="16"/>
      <c r="B18" s="16"/>
      <c r="C18" s="16"/>
      <c r="D18" s="16"/>
      <c r="E18" s="33"/>
      <c r="F18" s="19"/>
      <c r="G18" s="19"/>
      <c r="H18" s="19"/>
      <c r="I18" s="16"/>
      <c r="J18" s="30"/>
      <c r="K18" s="28"/>
    </row>
    <row r="19" spans="1:11" ht="15.5" x14ac:dyDescent="0.35">
      <c r="A19" s="16"/>
      <c r="B19" s="16"/>
      <c r="C19" s="16"/>
      <c r="D19" s="16"/>
      <c r="E19" s="33"/>
      <c r="F19" s="19"/>
      <c r="G19" s="19"/>
      <c r="H19" s="19"/>
      <c r="I19" s="16"/>
      <c r="J19" s="30"/>
      <c r="K19" s="28"/>
    </row>
    <row r="20" spans="1:11" ht="15.5" x14ac:dyDescent="0.35">
      <c r="A20" s="16"/>
      <c r="B20" s="16"/>
      <c r="C20" s="16"/>
      <c r="D20" s="16"/>
      <c r="E20" s="33"/>
      <c r="F20" s="19"/>
      <c r="G20" s="19"/>
      <c r="H20" s="19"/>
      <c r="I20" s="16"/>
      <c r="J20" s="30"/>
      <c r="K20" s="28"/>
    </row>
    <row r="21" spans="1:11" ht="15.5" x14ac:dyDescent="0.35">
      <c r="A21" s="16"/>
      <c r="B21" s="16"/>
      <c r="C21" s="16"/>
      <c r="D21" s="16"/>
      <c r="E21" s="33"/>
      <c r="F21" s="19"/>
      <c r="G21" s="19"/>
      <c r="H21" s="19"/>
      <c r="I21" s="16"/>
      <c r="J21" s="30"/>
      <c r="K21" s="28"/>
    </row>
    <row r="22" spans="1:11" ht="15.5" x14ac:dyDescent="0.35">
      <c r="A22" s="16"/>
      <c r="B22" s="16"/>
      <c r="C22" s="16"/>
      <c r="D22" s="16"/>
      <c r="E22" s="33"/>
      <c r="F22" s="19"/>
      <c r="G22" s="19"/>
      <c r="H22" s="19"/>
      <c r="I22" s="16"/>
      <c r="J22" s="30"/>
      <c r="K22" s="28"/>
    </row>
    <row r="23" spans="1:11" ht="15.5" x14ac:dyDescent="0.35">
      <c r="A23" s="16"/>
      <c r="B23" s="16"/>
      <c r="C23" s="16"/>
      <c r="D23" s="16"/>
      <c r="E23" s="33"/>
      <c r="F23" s="19"/>
      <c r="G23" s="19"/>
      <c r="H23" s="19"/>
      <c r="I23" s="16"/>
      <c r="J23" s="30"/>
      <c r="K23" s="28"/>
    </row>
    <row r="24" spans="1:11" ht="15.5" x14ac:dyDescent="0.35">
      <c r="A24" s="16"/>
      <c r="B24" s="16"/>
      <c r="C24" s="16"/>
      <c r="D24" s="16"/>
      <c r="E24" s="33"/>
      <c r="F24" s="19"/>
      <c r="G24" s="19"/>
      <c r="H24" s="19"/>
      <c r="I24" s="16"/>
      <c r="J24" s="30"/>
      <c r="K24" s="28"/>
    </row>
    <row r="25" spans="1:11" ht="15.5" x14ac:dyDescent="0.35">
      <c r="A25" s="16"/>
      <c r="B25" s="16"/>
      <c r="C25" s="16"/>
      <c r="D25" s="16"/>
      <c r="E25" s="33"/>
      <c r="F25" s="19"/>
      <c r="G25" s="19"/>
      <c r="H25" s="19"/>
      <c r="I25" s="16"/>
      <c r="J25" s="30"/>
      <c r="K25" s="28"/>
    </row>
    <row r="26" spans="1:11" ht="15.5" x14ac:dyDescent="0.35">
      <c r="A26" s="16"/>
      <c r="B26" s="16"/>
      <c r="C26" s="16"/>
      <c r="D26" s="16"/>
      <c r="E26" s="33"/>
      <c r="F26" s="19"/>
      <c r="G26" s="19"/>
      <c r="H26" s="19"/>
      <c r="I26" s="16"/>
      <c r="J26" s="30"/>
      <c r="K26" s="28"/>
    </row>
    <row r="27" spans="1:11" ht="15.5" x14ac:dyDescent="0.35">
      <c r="A27" s="16"/>
      <c r="B27" s="16"/>
      <c r="C27" s="16"/>
      <c r="D27" s="16"/>
      <c r="E27" s="33"/>
      <c r="F27" s="19"/>
      <c r="G27" s="19"/>
      <c r="H27" s="19"/>
      <c r="I27" s="16"/>
      <c r="J27" s="30"/>
      <c r="K27" s="28"/>
    </row>
    <row r="28" spans="1:11" ht="15.5" x14ac:dyDescent="0.35">
      <c r="A28" s="16"/>
      <c r="B28" s="16"/>
      <c r="C28" s="16"/>
      <c r="D28" s="16"/>
      <c r="E28" s="33"/>
      <c r="F28" s="19"/>
      <c r="G28" s="19"/>
      <c r="H28" s="19"/>
      <c r="I28" s="16"/>
      <c r="J28" s="30"/>
      <c r="K28" s="28"/>
    </row>
    <row r="29" spans="1:11" ht="15.5" x14ac:dyDescent="0.35">
      <c r="A29" s="16"/>
      <c r="B29" s="16"/>
      <c r="C29" s="16"/>
      <c r="D29" s="16"/>
      <c r="E29" s="33"/>
      <c r="F29" s="19"/>
      <c r="G29" s="19"/>
      <c r="H29" s="19"/>
      <c r="I29" s="16"/>
      <c r="J29" s="30"/>
      <c r="K29" s="28"/>
    </row>
    <row r="30" spans="1:11" ht="15.5" x14ac:dyDescent="0.35">
      <c r="A30" s="16"/>
      <c r="B30" s="16"/>
      <c r="C30" s="16"/>
      <c r="D30" s="16"/>
      <c r="E30" s="33"/>
      <c r="F30" s="19"/>
      <c r="G30" s="19"/>
      <c r="H30" s="19"/>
      <c r="I30" s="16"/>
      <c r="J30" s="30"/>
      <c r="K30" s="28"/>
    </row>
    <row r="31" spans="1:11" ht="15.5" x14ac:dyDescent="0.35">
      <c r="A31" s="30" t="s">
        <v>450</v>
      </c>
      <c r="B31" s="16"/>
      <c r="C31" s="16"/>
      <c r="D31" s="16"/>
      <c r="E31" s="33"/>
      <c r="F31" s="19"/>
      <c r="G31" s="19"/>
      <c r="H31" s="19"/>
      <c r="I31" s="16"/>
      <c r="J31" s="30"/>
      <c r="K31" s="28"/>
    </row>
    <row r="32" spans="1:11" ht="15.5" x14ac:dyDescent="0.35">
      <c r="A32" s="30"/>
      <c r="B32" s="16"/>
      <c r="C32" s="16"/>
      <c r="D32" s="16"/>
      <c r="E32" s="33"/>
      <c r="F32" s="19"/>
      <c r="G32" s="19"/>
      <c r="H32" s="19"/>
      <c r="I32" s="16"/>
      <c r="J32" s="30"/>
      <c r="K32" s="28"/>
    </row>
    <row r="33" spans="1:10" s="81" customFormat="1" ht="15.5" x14ac:dyDescent="0.35">
      <c r="A33" s="79" t="s">
        <v>853</v>
      </c>
      <c r="B33" s="79" t="s">
        <v>854</v>
      </c>
      <c r="C33" s="80" t="s">
        <v>857</v>
      </c>
      <c r="D33" s="80" t="s">
        <v>858</v>
      </c>
      <c r="E33" s="79" t="s">
        <v>421</v>
      </c>
      <c r="F33" s="109" t="s">
        <v>859</v>
      </c>
      <c r="G33" s="109"/>
      <c r="H33" s="109"/>
      <c r="I33" s="80" t="s">
        <v>395</v>
      </c>
      <c r="J33" s="80" t="s">
        <v>383</v>
      </c>
    </row>
    <row r="34" spans="1:10" ht="13" x14ac:dyDescent="0.3">
      <c r="E34" s="11" t="s">
        <v>427</v>
      </c>
      <c r="F34" s="5" t="s">
        <v>860</v>
      </c>
      <c r="G34" s="5" t="s">
        <v>854</v>
      </c>
      <c r="H34" s="11" t="s">
        <v>423</v>
      </c>
      <c r="I34" s="11" t="s">
        <v>394</v>
      </c>
    </row>
    <row r="35" spans="1:10" ht="13" x14ac:dyDescent="0.3">
      <c r="H35" s="11" t="s">
        <v>422</v>
      </c>
    </row>
    <row r="36" spans="1:10" ht="13" x14ac:dyDescent="0.3">
      <c r="H36" s="11"/>
    </row>
    <row r="37" spans="1:10" x14ac:dyDescent="0.25">
      <c r="A37">
        <v>0</v>
      </c>
      <c r="B37">
        <v>4.5</v>
      </c>
      <c r="C37" t="s">
        <v>987</v>
      </c>
      <c r="E37" s="7">
        <v>1135581</v>
      </c>
      <c r="F37" s="9">
        <v>14.9</v>
      </c>
      <c r="G37" s="9">
        <v>15.9</v>
      </c>
      <c r="H37" s="9">
        <f>G37-F37</f>
        <v>1</v>
      </c>
      <c r="I37" s="100" t="s">
        <v>562</v>
      </c>
    </row>
    <row r="38" spans="1:10" x14ac:dyDescent="0.25">
      <c r="E38" s="7">
        <f>E37+1</f>
        <v>1135582</v>
      </c>
      <c r="F38" s="9">
        <v>15.9</v>
      </c>
      <c r="G38" s="9">
        <v>16.399999999999999</v>
      </c>
      <c r="H38" s="9">
        <f t="shared" ref="H38:H84" si="0">G38-F38</f>
        <v>0.49999999999999822</v>
      </c>
      <c r="I38" s="100">
        <v>30</v>
      </c>
    </row>
    <row r="39" spans="1:10" x14ac:dyDescent="0.25">
      <c r="A39">
        <v>4.5</v>
      </c>
      <c r="B39">
        <v>30.1</v>
      </c>
      <c r="C39" t="s">
        <v>61</v>
      </c>
      <c r="D39" t="s">
        <v>790</v>
      </c>
      <c r="E39" s="7">
        <f t="shared" ref="E39:E125" si="1">E38+1</f>
        <v>1135583</v>
      </c>
      <c r="F39" s="9">
        <v>16.399999999999999</v>
      </c>
      <c r="G39" s="9">
        <v>17.399999999999999</v>
      </c>
      <c r="H39" s="9">
        <f t="shared" si="0"/>
        <v>1</v>
      </c>
      <c r="I39" s="100">
        <v>8</v>
      </c>
    </row>
    <row r="40" spans="1:10" x14ac:dyDescent="0.25">
      <c r="C40" t="s">
        <v>1006</v>
      </c>
      <c r="D40" t="s">
        <v>791</v>
      </c>
      <c r="E40" s="7">
        <f t="shared" si="1"/>
        <v>1135584</v>
      </c>
      <c r="F40" s="9">
        <v>17.399999999999999</v>
      </c>
      <c r="G40" s="9">
        <v>18.399999999999999</v>
      </c>
      <c r="H40" s="9">
        <f t="shared" si="0"/>
        <v>1</v>
      </c>
      <c r="I40" s="100" t="s">
        <v>562</v>
      </c>
    </row>
    <row r="41" spans="1:10" x14ac:dyDescent="0.25">
      <c r="D41" t="s">
        <v>792</v>
      </c>
      <c r="E41" s="7">
        <f t="shared" si="1"/>
        <v>1135585</v>
      </c>
      <c r="F41" s="9">
        <v>18.399999999999999</v>
      </c>
      <c r="G41" s="9">
        <v>19</v>
      </c>
      <c r="H41" s="9">
        <f t="shared" si="0"/>
        <v>0.60000000000000142</v>
      </c>
      <c r="I41" s="100">
        <v>103</v>
      </c>
    </row>
    <row r="42" spans="1:10" x14ac:dyDescent="0.25">
      <c r="D42" t="s">
        <v>793</v>
      </c>
      <c r="E42" s="7">
        <f t="shared" si="1"/>
        <v>1135586</v>
      </c>
      <c r="F42" s="9">
        <v>25</v>
      </c>
      <c r="G42" s="9">
        <v>26</v>
      </c>
      <c r="H42" s="9">
        <f t="shared" si="0"/>
        <v>1</v>
      </c>
      <c r="I42" s="100">
        <v>24</v>
      </c>
    </row>
    <row r="43" spans="1:10" x14ac:dyDescent="0.25">
      <c r="D43" t="s">
        <v>794</v>
      </c>
      <c r="E43" s="7">
        <f t="shared" si="1"/>
        <v>1135587</v>
      </c>
      <c r="F43" s="9">
        <v>26</v>
      </c>
      <c r="G43" s="9">
        <f>G42+1</f>
        <v>27</v>
      </c>
      <c r="H43" s="9">
        <f t="shared" si="0"/>
        <v>1</v>
      </c>
      <c r="I43" s="100" t="s">
        <v>562</v>
      </c>
    </row>
    <row r="44" spans="1:10" x14ac:dyDescent="0.25">
      <c r="D44" t="s">
        <v>361</v>
      </c>
      <c r="E44" s="7">
        <f t="shared" si="1"/>
        <v>1135588</v>
      </c>
      <c r="F44" s="9">
        <f>F43+1</f>
        <v>27</v>
      </c>
      <c r="G44" s="9">
        <f t="shared" ref="F44:G51" si="2">G43+1</f>
        <v>28</v>
      </c>
      <c r="H44" s="9">
        <f t="shared" si="0"/>
        <v>1</v>
      </c>
      <c r="I44" s="100" t="s">
        <v>562</v>
      </c>
    </row>
    <row r="45" spans="1:10" x14ac:dyDescent="0.25">
      <c r="E45" s="7">
        <f t="shared" si="1"/>
        <v>1135589</v>
      </c>
      <c r="F45" s="9">
        <f t="shared" si="2"/>
        <v>28</v>
      </c>
      <c r="G45" s="9">
        <f t="shared" si="2"/>
        <v>29</v>
      </c>
      <c r="H45" s="9">
        <f t="shared" si="0"/>
        <v>1</v>
      </c>
      <c r="I45" s="100" t="s">
        <v>562</v>
      </c>
    </row>
    <row r="46" spans="1:10" x14ac:dyDescent="0.25">
      <c r="D46" t="s">
        <v>795</v>
      </c>
      <c r="E46" s="7">
        <f t="shared" si="1"/>
        <v>1135590</v>
      </c>
      <c r="F46" s="9">
        <f t="shared" si="2"/>
        <v>29</v>
      </c>
      <c r="G46" s="9">
        <f t="shared" si="2"/>
        <v>30</v>
      </c>
      <c r="H46" s="9">
        <f t="shared" si="0"/>
        <v>1</v>
      </c>
      <c r="I46" s="100">
        <v>12</v>
      </c>
    </row>
    <row r="47" spans="1:10" x14ac:dyDescent="0.25">
      <c r="D47" t="s">
        <v>796</v>
      </c>
      <c r="E47" s="7">
        <f t="shared" si="1"/>
        <v>1135591</v>
      </c>
      <c r="F47" s="9">
        <f t="shared" si="2"/>
        <v>30</v>
      </c>
      <c r="G47" s="9">
        <f t="shared" si="2"/>
        <v>31</v>
      </c>
      <c r="H47" s="9">
        <f t="shared" si="0"/>
        <v>1</v>
      </c>
      <c r="I47" s="100" t="s">
        <v>562</v>
      </c>
    </row>
    <row r="48" spans="1:10" x14ac:dyDescent="0.25">
      <c r="D48" t="s">
        <v>797</v>
      </c>
      <c r="E48" s="7">
        <f t="shared" si="1"/>
        <v>1135592</v>
      </c>
      <c r="F48" s="9">
        <f t="shared" si="2"/>
        <v>31</v>
      </c>
      <c r="G48" s="9">
        <f t="shared" si="2"/>
        <v>32</v>
      </c>
      <c r="H48" s="9">
        <f t="shared" si="0"/>
        <v>1</v>
      </c>
      <c r="I48" s="100" t="s">
        <v>562</v>
      </c>
    </row>
    <row r="49" spans="1:12" x14ac:dyDescent="0.25">
      <c r="D49" t="s">
        <v>798</v>
      </c>
      <c r="E49" s="7">
        <f t="shared" si="1"/>
        <v>1135593</v>
      </c>
      <c r="F49" s="9">
        <f t="shared" si="2"/>
        <v>32</v>
      </c>
      <c r="G49" s="9">
        <f t="shared" si="2"/>
        <v>33</v>
      </c>
      <c r="H49" s="9">
        <f t="shared" si="0"/>
        <v>1</v>
      </c>
      <c r="I49" s="100">
        <v>5</v>
      </c>
    </row>
    <row r="50" spans="1:12" x14ac:dyDescent="0.25">
      <c r="D50" t="s">
        <v>799</v>
      </c>
      <c r="E50" s="7">
        <f t="shared" si="1"/>
        <v>1135594</v>
      </c>
      <c r="F50" s="9">
        <f t="shared" si="2"/>
        <v>33</v>
      </c>
      <c r="G50" s="9">
        <f>G49+1</f>
        <v>34</v>
      </c>
      <c r="H50" s="9">
        <f t="shared" si="0"/>
        <v>1</v>
      </c>
      <c r="I50" s="100">
        <v>8</v>
      </c>
    </row>
    <row r="51" spans="1:12" x14ac:dyDescent="0.25">
      <c r="D51" t="s">
        <v>800</v>
      </c>
      <c r="E51" s="7">
        <f t="shared" si="1"/>
        <v>1135595</v>
      </c>
      <c r="F51" s="9">
        <f>F50+1</f>
        <v>34</v>
      </c>
      <c r="G51" s="9">
        <f t="shared" si="2"/>
        <v>35</v>
      </c>
      <c r="H51" s="9">
        <f t="shared" si="0"/>
        <v>1</v>
      </c>
      <c r="I51" s="100">
        <v>875</v>
      </c>
      <c r="J51" t="s">
        <v>435</v>
      </c>
    </row>
    <row r="52" spans="1:12" x14ac:dyDescent="0.25">
      <c r="D52" t="s">
        <v>801</v>
      </c>
      <c r="E52" s="7">
        <f t="shared" si="1"/>
        <v>1135596</v>
      </c>
      <c r="F52" s="9">
        <v>34</v>
      </c>
      <c r="G52" s="9">
        <v>35</v>
      </c>
      <c r="H52" s="9">
        <f t="shared" si="0"/>
        <v>1</v>
      </c>
      <c r="I52" s="100">
        <v>15</v>
      </c>
    </row>
    <row r="53" spans="1:12" x14ac:dyDescent="0.25">
      <c r="E53" s="7">
        <f t="shared" si="1"/>
        <v>1135597</v>
      </c>
      <c r="F53" s="9">
        <v>35</v>
      </c>
      <c r="G53" s="9">
        <v>36</v>
      </c>
      <c r="H53" s="9">
        <f t="shared" si="0"/>
        <v>1</v>
      </c>
      <c r="I53" s="100">
        <v>8</v>
      </c>
    </row>
    <row r="54" spans="1:12" x14ac:dyDescent="0.25">
      <c r="A54">
        <v>30.1</v>
      </c>
      <c r="B54">
        <v>45.7</v>
      </c>
      <c r="C54" t="s">
        <v>802</v>
      </c>
      <c r="D54" t="s">
        <v>803</v>
      </c>
      <c r="E54" s="7">
        <f t="shared" si="1"/>
        <v>1135598</v>
      </c>
      <c r="F54" s="9">
        <v>36</v>
      </c>
      <c r="G54" s="9">
        <v>37</v>
      </c>
      <c r="H54" s="9">
        <f t="shared" si="0"/>
        <v>1</v>
      </c>
      <c r="I54" s="100">
        <v>8</v>
      </c>
    </row>
    <row r="55" spans="1:12" x14ac:dyDescent="0.25">
      <c r="D55" t="s">
        <v>804</v>
      </c>
      <c r="E55" s="7">
        <f t="shared" si="1"/>
        <v>1135599</v>
      </c>
      <c r="F55" s="9">
        <v>37</v>
      </c>
      <c r="G55" s="9">
        <v>38</v>
      </c>
      <c r="H55" s="9">
        <f t="shared" si="0"/>
        <v>1</v>
      </c>
      <c r="I55" s="100" t="s">
        <v>562</v>
      </c>
      <c r="J55" s="84" t="s">
        <v>436</v>
      </c>
      <c r="L55" s="4"/>
    </row>
    <row r="56" spans="1:12" x14ac:dyDescent="0.25">
      <c r="D56" t="s">
        <v>789</v>
      </c>
      <c r="E56" s="7">
        <f t="shared" si="1"/>
        <v>1135600</v>
      </c>
      <c r="F56" s="9">
        <v>37</v>
      </c>
      <c r="G56" s="9">
        <v>38</v>
      </c>
      <c r="H56" s="9">
        <f t="shared" si="0"/>
        <v>1</v>
      </c>
      <c r="I56" s="100">
        <v>28</v>
      </c>
    </row>
    <row r="57" spans="1:12" x14ac:dyDescent="0.25">
      <c r="D57" t="s">
        <v>805</v>
      </c>
      <c r="E57" s="7">
        <f t="shared" si="1"/>
        <v>1135601</v>
      </c>
      <c r="F57" s="9">
        <v>38</v>
      </c>
      <c r="G57" s="9">
        <v>39</v>
      </c>
      <c r="H57" s="9">
        <f t="shared" si="0"/>
        <v>1</v>
      </c>
      <c r="I57" s="100">
        <v>18</v>
      </c>
    </row>
    <row r="58" spans="1:12" x14ac:dyDescent="0.25">
      <c r="D58" t="s">
        <v>806</v>
      </c>
      <c r="E58" s="7">
        <f t="shared" si="1"/>
        <v>1135602</v>
      </c>
      <c r="F58" s="9">
        <v>39</v>
      </c>
      <c r="G58" s="9">
        <f>G57+1</f>
        <v>40</v>
      </c>
      <c r="H58" s="9">
        <f t="shared" si="0"/>
        <v>1</v>
      </c>
      <c r="I58" s="100">
        <v>19</v>
      </c>
    </row>
    <row r="59" spans="1:12" x14ac:dyDescent="0.25">
      <c r="D59" t="s">
        <v>807</v>
      </c>
      <c r="E59" s="7">
        <f t="shared" si="1"/>
        <v>1135603</v>
      </c>
      <c r="F59" s="9">
        <f>F58+1</f>
        <v>40</v>
      </c>
      <c r="G59" s="9">
        <f t="shared" ref="F59:G66" si="3">G58+1</f>
        <v>41</v>
      </c>
      <c r="H59" s="9">
        <f t="shared" si="0"/>
        <v>1</v>
      </c>
      <c r="I59" s="100">
        <v>9</v>
      </c>
    </row>
    <row r="60" spans="1:12" x14ac:dyDescent="0.25">
      <c r="D60" t="s">
        <v>808</v>
      </c>
      <c r="E60" s="7">
        <f t="shared" si="1"/>
        <v>1135604</v>
      </c>
      <c r="F60" s="9">
        <f t="shared" si="3"/>
        <v>41</v>
      </c>
      <c r="G60" s="9">
        <f t="shared" si="3"/>
        <v>42</v>
      </c>
      <c r="H60" s="9">
        <f t="shared" si="0"/>
        <v>1</v>
      </c>
      <c r="I60" s="100">
        <v>15</v>
      </c>
    </row>
    <row r="61" spans="1:12" x14ac:dyDescent="0.25">
      <c r="D61" t="s">
        <v>809</v>
      </c>
      <c r="E61" s="7">
        <f t="shared" si="1"/>
        <v>1135605</v>
      </c>
      <c r="F61" s="9">
        <f t="shared" si="3"/>
        <v>42</v>
      </c>
      <c r="G61" s="9">
        <f t="shared" si="3"/>
        <v>43</v>
      </c>
      <c r="H61" s="9">
        <f t="shared" si="0"/>
        <v>1</v>
      </c>
      <c r="I61" s="100" t="s">
        <v>562</v>
      </c>
    </row>
    <row r="62" spans="1:12" x14ac:dyDescent="0.25">
      <c r="D62" t="s">
        <v>810</v>
      </c>
      <c r="E62" s="7">
        <f t="shared" si="1"/>
        <v>1135606</v>
      </c>
      <c r="F62" s="9">
        <f t="shared" si="3"/>
        <v>43</v>
      </c>
      <c r="G62" s="9">
        <f t="shared" si="3"/>
        <v>44</v>
      </c>
      <c r="H62" s="9">
        <f t="shared" si="0"/>
        <v>1</v>
      </c>
      <c r="I62" s="100">
        <v>134</v>
      </c>
    </row>
    <row r="63" spans="1:12" x14ac:dyDescent="0.25">
      <c r="D63" t="s">
        <v>811</v>
      </c>
      <c r="E63" s="7">
        <f t="shared" si="1"/>
        <v>1135607</v>
      </c>
      <c r="F63" s="9">
        <f t="shared" si="3"/>
        <v>44</v>
      </c>
      <c r="G63" s="9">
        <f t="shared" si="3"/>
        <v>45</v>
      </c>
      <c r="H63" s="9">
        <f t="shared" si="0"/>
        <v>1</v>
      </c>
      <c r="I63" s="100">
        <v>6</v>
      </c>
    </row>
    <row r="64" spans="1:12" x14ac:dyDescent="0.25">
      <c r="D64" t="s">
        <v>812</v>
      </c>
      <c r="E64" s="7">
        <f t="shared" si="1"/>
        <v>1135608</v>
      </c>
      <c r="F64" s="9">
        <f t="shared" si="3"/>
        <v>45</v>
      </c>
      <c r="G64" s="9">
        <f t="shared" si="3"/>
        <v>46</v>
      </c>
      <c r="H64" s="9">
        <f t="shared" si="0"/>
        <v>1</v>
      </c>
      <c r="I64" s="100" t="s">
        <v>562</v>
      </c>
    </row>
    <row r="65" spans="1:11" x14ac:dyDescent="0.25">
      <c r="E65" s="7">
        <f t="shared" si="1"/>
        <v>1135609</v>
      </c>
      <c r="F65" s="9">
        <f t="shared" si="3"/>
        <v>46</v>
      </c>
      <c r="G65" s="9">
        <f t="shared" si="3"/>
        <v>47</v>
      </c>
      <c r="H65" s="9">
        <f t="shared" si="0"/>
        <v>1</v>
      </c>
      <c r="I65" s="100">
        <v>6</v>
      </c>
    </row>
    <row r="66" spans="1:11" x14ac:dyDescent="0.25">
      <c r="E66" s="7">
        <f t="shared" si="1"/>
        <v>1135610</v>
      </c>
      <c r="F66" s="9">
        <f t="shared" si="3"/>
        <v>47</v>
      </c>
      <c r="G66" s="9">
        <f t="shared" si="3"/>
        <v>48</v>
      </c>
      <c r="H66" s="9">
        <f t="shared" si="0"/>
        <v>1</v>
      </c>
      <c r="I66" s="100">
        <v>42</v>
      </c>
    </row>
    <row r="67" spans="1:11" x14ac:dyDescent="0.25">
      <c r="E67" s="7">
        <v>1135687</v>
      </c>
      <c r="F67" s="9">
        <v>48</v>
      </c>
      <c r="G67" s="9">
        <v>49</v>
      </c>
      <c r="H67" s="9">
        <f t="shared" si="0"/>
        <v>1</v>
      </c>
      <c r="I67" s="90">
        <v>77</v>
      </c>
      <c r="J67" t="s">
        <v>512</v>
      </c>
    </row>
    <row r="68" spans="1:11" ht="15.5" x14ac:dyDescent="0.35">
      <c r="A68" s="30" t="s">
        <v>451</v>
      </c>
      <c r="B68" s="16"/>
      <c r="C68" s="16"/>
      <c r="D68" s="16"/>
      <c r="E68" s="33"/>
      <c r="F68" s="19"/>
      <c r="G68" s="19"/>
      <c r="H68" s="19"/>
      <c r="I68" s="16"/>
      <c r="J68" s="30"/>
      <c r="K68" s="28"/>
    </row>
    <row r="69" spans="1:11" ht="15.5" x14ac:dyDescent="0.35">
      <c r="A69" s="30"/>
      <c r="B69" s="16"/>
      <c r="C69" s="16"/>
      <c r="D69" s="16"/>
      <c r="E69" s="33"/>
      <c r="F69" s="19"/>
      <c r="G69" s="19"/>
      <c r="H69" s="19"/>
      <c r="I69" s="16"/>
      <c r="J69" s="30"/>
      <c r="K69" s="28"/>
    </row>
    <row r="70" spans="1:11" s="81" customFormat="1" ht="15.5" x14ac:dyDescent="0.35">
      <c r="A70" s="79" t="s">
        <v>853</v>
      </c>
      <c r="B70" s="79" t="s">
        <v>854</v>
      </c>
      <c r="C70" s="80" t="s">
        <v>857</v>
      </c>
      <c r="D70" s="80" t="s">
        <v>858</v>
      </c>
      <c r="E70" s="79" t="s">
        <v>421</v>
      </c>
      <c r="F70" s="109" t="s">
        <v>859</v>
      </c>
      <c r="G70" s="109"/>
      <c r="H70" s="109"/>
      <c r="I70" s="80" t="s">
        <v>395</v>
      </c>
      <c r="J70" s="80" t="s">
        <v>383</v>
      </c>
    </row>
    <row r="71" spans="1:11" ht="13" x14ac:dyDescent="0.3">
      <c r="E71" s="11" t="s">
        <v>427</v>
      </c>
      <c r="F71" s="5" t="s">
        <v>860</v>
      </c>
      <c r="G71" s="5" t="s">
        <v>854</v>
      </c>
      <c r="H71" s="11" t="s">
        <v>423</v>
      </c>
      <c r="I71" s="11" t="s">
        <v>394</v>
      </c>
    </row>
    <row r="72" spans="1:11" ht="13" x14ac:dyDescent="0.3">
      <c r="H72" s="11" t="s">
        <v>422</v>
      </c>
    </row>
    <row r="73" spans="1:11" ht="13" x14ac:dyDescent="0.3">
      <c r="H73" s="11"/>
    </row>
    <row r="74" spans="1:11" x14ac:dyDescent="0.25">
      <c r="A74">
        <v>45.7</v>
      </c>
      <c r="B74">
        <v>63.5</v>
      </c>
      <c r="C74" t="s">
        <v>62</v>
      </c>
      <c r="D74" t="s">
        <v>813</v>
      </c>
      <c r="E74" s="7">
        <f>E67+1</f>
        <v>1135688</v>
      </c>
      <c r="F74" s="9">
        <v>49</v>
      </c>
      <c r="G74" s="9">
        <f>G67+1</f>
        <v>50</v>
      </c>
      <c r="H74" s="9">
        <f t="shared" si="0"/>
        <v>1</v>
      </c>
      <c r="I74" s="90">
        <v>11</v>
      </c>
      <c r="J74" t="s">
        <v>512</v>
      </c>
    </row>
    <row r="75" spans="1:11" x14ac:dyDescent="0.25">
      <c r="C75" t="s">
        <v>1006</v>
      </c>
      <c r="D75" t="s">
        <v>814</v>
      </c>
      <c r="E75" s="7">
        <f t="shared" ref="E75:E83" si="4">E74+1</f>
        <v>1135689</v>
      </c>
      <c r="F75" s="9">
        <f>F74+1</f>
        <v>50</v>
      </c>
      <c r="G75" s="9">
        <f t="shared" ref="F75:G83" si="5">G74+1</f>
        <v>51</v>
      </c>
      <c r="H75" s="9">
        <f t="shared" si="0"/>
        <v>1</v>
      </c>
      <c r="I75" s="90">
        <v>12</v>
      </c>
      <c r="J75" t="s">
        <v>512</v>
      </c>
    </row>
    <row r="76" spans="1:11" x14ac:dyDescent="0.25">
      <c r="D76" t="s">
        <v>815</v>
      </c>
      <c r="E76" s="7">
        <f t="shared" si="4"/>
        <v>1135690</v>
      </c>
      <c r="F76" s="9">
        <f t="shared" si="5"/>
        <v>51</v>
      </c>
      <c r="G76" s="9">
        <f t="shared" si="5"/>
        <v>52</v>
      </c>
      <c r="H76" s="9">
        <f t="shared" si="0"/>
        <v>1</v>
      </c>
      <c r="I76" s="90" t="s">
        <v>562</v>
      </c>
      <c r="J76" t="s">
        <v>512</v>
      </c>
    </row>
    <row r="77" spans="1:11" x14ac:dyDescent="0.25">
      <c r="D77" t="s">
        <v>816</v>
      </c>
      <c r="E77" s="7">
        <f t="shared" si="4"/>
        <v>1135691</v>
      </c>
      <c r="F77" s="9">
        <f t="shared" si="5"/>
        <v>52</v>
      </c>
      <c r="G77" s="9">
        <f t="shared" si="5"/>
        <v>53</v>
      </c>
      <c r="H77" s="9">
        <f t="shared" si="0"/>
        <v>1</v>
      </c>
      <c r="I77" s="90">
        <v>16</v>
      </c>
      <c r="J77" t="s">
        <v>512</v>
      </c>
    </row>
    <row r="78" spans="1:11" x14ac:dyDescent="0.25">
      <c r="D78" t="s">
        <v>817</v>
      </c>
      <c r="E78" s="7">
        <f t="shared" si="4"/>
        <v>1135692</v>
      </c>
      <c r="F78" s="9">
        <f t="shared" si="5"/>
        <v>53</v>
      </c>
      <c r="G78" s="9">
        <f t="shared" si="5"/>
        <v>54</v>
      </c>
      <c r="H78" s="9">
        <f t="shared" si="0"/>
        <v>1</v>
      </c>
      <c r="I78" s="90" t="s">
        <v>562</v>
      </c>
      <c r="J78" t="s">
        <v>512</v>
      </c>
    </row>
    <row r="79" spans="1:11" x14ac:dyDescent="0.25">
      <c r="E79" s="7">
        <f t="shared" si="4"/>
        <v>1135693</v>
      </c>
      <c r="F79" s="9">
        <f t="shared" si="5"/>
        <v>54</v>
      </c>
      <c r="G79" s="9">
        <f t="shared" si="5"/>
        <v>55</v>
      </c>
      <c r="H79" s="9">
        <f t="shared" si="0"/>
        <v>1</v>
      </c>
      <c r="I79" s="90">
        <v>7</v>
      </c>
      <c r="J79" t="s">
        <v>512</v>
      </c>
    </row>
    <row r="80" spans="1:11" x14ac:dyDescent="0.25">
      <c r="A80">
        <v>63.5</v>
      </c>
      <c r="B80">
        <v>66</v>
      </c>
      <c r="C80" t="s">
        <v>824</v>
      </c>
      <c r="D80" t="s">
        <v>818</v>
      </c>
      <c r="E80" s="7">
        <f t="shared" si="4"/>
        <v>1135694</v>
      </c>
      <c r="F80" s="9">
        <f t="shared" si="5"/>
        <v>55</v>
      </c>
      <c r="G80" s="9">
        <f t="shared" si="5"/>
        <v>56</v>
      </c>
      <c r="H80" s="9">
        <f t="shared" si="0"/>
        <v>1</v>
      </c>
      <c r="I80" s="90">
        <v>6</v>
      </c>
      <c r="J80" t="s">
        <v>512</v>
      </c>
    </row>
    <row r="81" spans="1:10" x14ac:dyDescent="0.25">
      <c r="D81" t="s">
        <v>819</v>
      </c>
      <c r="E81" s="7">
        <f t="shared" si="4"/>
        <v>1135695</v>
      </c>
      <c r="F81" s="9">
        <f t="shared" si="5"/>
        <v>56</v>
      </c>
      <c r="G81" s="9">
        <f t="shared" si="5"/>
        <v>57</v>
      </c>
      <c r="H81" s="9">
        <f t="shared" si="0"/>
        <v>1</v>
      </c>
      <c r="I81" s="90" t="s">
        <v>562</v>
      </c>
      <c r="J81" t="s">
        <v>512</v>
      </c>
    </row>
    <row r="82" spans="1:10" x14ac:dyDescent="0.25">
      <c r="D82" s="84" t="s">
        <v>828</v>
      </c>
      <c r="E82" s="7">
        <f t="shared" si="4"/>
        <v>1135696</v>
      </c>
      <c r="F82" s="9">
        <f t="shared" si="5"/>
        <v>57</v>
      </c>
      <c r="G82" s="9">
        <f t="shared" si="5"/>
        <v>58</v>
      </c>
      <c r="H82" s="9">
        <f t="shared" si="0"/>
        <v>1</v>
      </c>
      <c r="I82" s="90">
        <v>19</v>
      </c>
      <c r="J82" t="s">
        <v>512</v>
      </c>
    </row>
    <row r="83" spans="1:10" x14ac:dyDescent="0.25">
      <c r="E83" s="7">
        <f t="shared" si="4"/>
        <v>1135697</v>
      </c>
      <c r="F83" s="9">
        <f t="shared" si="5"/>
        <v>58</v>
      </c>
      <c r="G83" s="9">
        <f t="shared" si="5"/>
        <v>59</v>
      </c>
      <c r="H83" s="9">
        <f t="shared" si="0"/>
        <v>1</v>
      </c>
      <c r="I83" s="90">
        <v>5</v>
      </c>
      <c r="J83" t="s">
        <v>512</v>
      </c>
    </row>
    <row r="84" spans="1:10" x14ac:dyDescent="0.25">
      <c r="A84">
        <v>66</v>
      </c>
      <c r="B84">
        <v>72</v>
      </c>
      <c r="C84" t="s">
        <v>888</v>
      </c>
      <c r="D84" t="s">
        <v>820</v>
      </c>
      <c r="E84" s="7">
        <f>E66+1</f>
        <v>1135611</v>
      </c>
      <c r="F84" s="9">
        <v>59</v>
      </c>
      <c r="G84" s="9">
        <v>60</v>
      </c>
      <c r="H84" s="9">
        <f t="shared" si="0"/>
        <v>1</v>
      </c>
      <c r="I84" s="90">
        <v>1260</v>
      </c>
    </row>
    <row r="85" spans="1:10" x14ac:dyDescent="0.25">
      <c r="D85" t="s">
        <v>821</v>
      </c>
      <c r="E85" s="7">
        <f>E84+1</f>
        <v>1135612</v>
      </c>
      <c r="F85" s="9">
        <v>60</v>
      </c>
      <c r="G85" s="9">
        <f>G84+1</f>
        <v>61</v>
      </c>
      <c r="H85" s="9">
        <f>G85-F85</f>
        <v>1</v>
      </c>
      <c r="I85" s="90">
        <v>30</v>
      </c>
    </row>
    <row r="86" spans="1:10" x14ac:dyDescent="0.25">
      <c r="E86" s="7">
        <f t="shared" si="1"/>
        <v>1135613</v>
      </c>
      <c r="F86" s="9">
        <f>F85+1</f>
        <v>61</v>
      </c>
      <c r="G86" s="9">
        <f t="shared" ref="F86:G96" si="6">G85+1</f>
        <v>62</v>
      </c>
      <c r="H86" s="9">
        <f t="shared" ref="H86:H121" si="7">G86-F86</f>
        <v>1</v>
      </c>
      <c r="I86" s="90">
        <v>409</v>
      </c>
    </row>
    <row r="87" spans="1:10" x14ac:dyDescent="0.25">
      <c r="A87">
        <v>72</v>
      </c>
      <c r="B87">
        <v>73.400000000000006</v>
      </c>
      <c r="C87" t="s">
        <v>886</v>
      </c>
      <c r="D87" t="s">
        <v>822</v>
      </c>
      <c r="E87" s="7">
        <f t="shared" si="1"/>
        <v>1135614</v>
      </c>
      <c r="F87" s="9">
        <f t="shared" si="6"/>
        <v>62</v>
      </c>
      <c r="G87" s="9">
        <f t="shared" si="6"/>
        <v>63</v>
      </c>
      <c r="H87" s="9">
        <f t="shared" si="7"/>
        <v>1</v>
      </c>
      <c r="I87" s="90">
        <v>6</v>
      </c>
    </row>
    <row r="88" spans="1:10" x14ac:dyDescent="0.25">
      <c r="D88" t="s">
        <v>823</v>
      </c>
      <c r="E88" s="7">
        <f t="shared" si="1"/>
        <v>1135615</v>
      </c>
      <c r="F88" s="9">
        <f t="shared" si="6"/>
        <v>63</v>
      </c>
      <c r="G88" s="9">
        <v>63.5</v>
      </c>
      <c r="H88" s="9">
        <f t="shared" si="7"/>
        <v>0.5</v>
      </c>
      <c r="I88" s="90" t="s">
        <v>562</v>
      </c>
    </row>
    <row r="89" spans="1:10" x14ac:dyDescent="0.25">
      <c r="E89" s="7">
        <f t="shared" si="1"/>
        <v>1135616</v>
      </c>
      <c r="F89" s="9">
        <v>63.5</v>
      </c>
      <c r="G89" s="9">
        <v>64</v>
      </c>
      <c r="H89" s="9">
        <f t="shared" si="7"/>
        <v>0.5</v>
      </c>
      <c r="I89" s="90">
        <v>8</v>
      </c>
    </row>
    <row r="90" spans="1:10" x14ac:dyDescent="0.25">
      <c r="A90">
        <v>73.400000000000006</v>
      </c>
      <c r="B90">
        <v>80</v>
      </c>
      <c r="C90" t="s">
        <v>824</v>
      </c>
      <c r="D90" t="s">
        <v>825</v>
      </c>
      <c r="E90" s="7">
        <f t="shared" si="1"/>
        <v>1135617</v>
      </c>
      <c r="F90" s="9">
        <v>64</v>
      </c>
      <c r="G90" s="9">
        <f t="shared" si="6"/>
        <v>65</v>
      </c>
      <c r="H90" s="9">
        <f t="shared" si="7"/>
        <v>1</v>
      </c>
      <c r="I90" s="90">
        <v>9</v>
      </c>
    </row>
    <row r="91" spans="1:10" x14ac:dyDescent="0.25">
      <c r="D91" t="s">
        <v>826</v>
      </c>
      <c r="E91" s="7">
        <f t="shared" si="1"/>
        <v>1135618</v>
      </c>
      <c r="F91" s="9">
        <f t="shared" si="6"/>
        <v>65</v>
      </c>
      <c r="G91" s="9">
        <f t="shared" si="6"/>
        <v>66</v>
      </c>
      <c r="H91" s="9">
        <f t="shared" si="7"/>
        <v>1</v>
      </c>
      <c r="I91" s="90">
        <v>5</v>
      </c>
    </row>
    <row r="92" spans="1:10" x14ac:dyDescent="0.25">
      <c r="D92" t="s">
        <v>827</v>
      </c>
      <c r="E92" s="7">
        <f t="shared" si="1"/>
        <v>1135619</v>
      </c>
      <c r="F92" s="9">
        <f t="shared" si="6"/>
        <v>66</v>
      </c>
      <c r="G92" s="9">
        <f>G91+1</f>
        <v>67</v>
      </c>
      <c r="H92" s="9">
        <f t="shared" si="7"/>
        <v>1</v>
      </c>
      <c r="I92" s="90" t="s">
        <v>562</v>
      </c>
    </row>
    <row r="93" spans="1:10" x14ac:dyDescent="0.25">
      <c r="D93" t="s">
        <v>836</v>
      </c>
      <c r="E93" s="7">
        <f t="shared" si="1"/>
        <v>1135620</v>
      </c>
      <c r="F93" s="9">
        <f>F92+1</f>
        <v>67</v>
      </c>
      <c r="G93" s="9">
        <f t="shared" si="6"/>
        <v>68</v>
      </c>
      <c r="H93" s="9">
        <f t="shared" si="7"/>
        <v>1</v>
      </c>
      <c r="I93" s="90" t="s">
        <v>562</v>
      </c>
    </row>
    <row r="94" spans="1:10" x14ac:dyDescent="0.25">
      <c r="E94" s="7">
        <f t="shared" si="1"/>
        <v>1135621</v>
      </c>
      <c r="F94" s="9">
        <f t="shared" si="6"/>
        <v>68</v>
      </c>
      <c r="G94" s="9">
        <f t="shared" si="6"/>
        <v>69</v>
      </c>
      <c r="H94" s="9">
        <f t="shared" si="7"/>
        <v>1</v>
      </c>
      <c r="I94" s="90" t="s">
        <v>562</v>
      </c>
    </row>
    <row r="95" spans="1:10" x14ac:dyDescent="0.25">
      <c r="D95" t="s">
        <v>838</v>
      </c>
      <c r="E95" s="7">
        <f t="shared" si="1"/>
        <v>1135622</v>
      </c>
      <c r="F95" s="9">
        <f t="shared" si="6"/>
        <v>69</v>
      </c>
      <c r="G95" s="9">
        <f t="shared" si="6"/>
        <v>70</v>
      </c>
      <c r="H95" s="9">
        <f t="shared" si="7"/>
        <v>1</v>
      </c>
      <c r="I95" s="90" t="s">
        <v>562</v>
      </c>
    </row>
    <row r="96" spans="1:10" x14ac:dyDescent="0.25">
      <c r="D96" t="s">
        <v>839</v>
      </c>
      <c r="E96" s="7">
        <f t="shared" si="1"/>
        <v>1135623</v>
      </c>
      <c r="F96" s="9">
        <f t="shared" si="6"/>
        <v>70</v>
      </c>
      <c r="G96" s="9">
        <v>71</v>
      </c>
      <c r="H96" s="9">
        <f t="shared" si="7"/>
        <v>1</v>
      </c>
      <c r="I96" s="90">
        <v>37</v>
      </c>
    </row>
    <row r="97" spans="1:10" x14ac:dyDescent="0.25">
      <c r="D97" t="s">
        <v>837</v>
      </c>
      <c r="E97" s="7">
        <f t="shared" si="1"/>
        <v>1135624</v>
      </c>
      <c r="F97" s="9">
        <v>71</v>
      </c>
      <c r="G97" s="9">
        <v>72.099999999999994</v>
      </c>
      <c r="H97" s="9">
        <f t="shared" si="7"/>
        <v>1.0999999999999943</v>
      </c>
      <c r="I97" s="90" t="s">
        <v>562</v>
      </c>
    </row>
    <row r="98" spans="1:10" x14ac:dyDescent="0.25">
      <c r="D98" t="s">
        <v>834</v>
      </c>
      <c r="E98" s="7">
        <f t="shared" si="1"/>
        <v>1135625</v>
      </c>
      <c r="F98" s="9">
        <v>72.099999999999994</v>
      </c>
      <c r="G98" s="9">
        <v>73</v>
      </c>
      <c r="H98" s="9">
        <f t="shared" si="7"/>
        <v>0.90000000000000568</v>
      </c>
      <c r="I98" s="90" t="s">
        <v>562</v>
      </c>
    </row>
    <row r="99" spans="1:10" x14ac:dyDescent="0.25">
      <c r="D99" t="s">
        <v>835</v>
      </c>
      <c r="E99" s="7">
        <f t="shared" si="1"/>
        <v>1135626</v>
      </c>
      <c r="F99" s="9">
        <v>73</v>
      </c>
      <c r="G99" s="9">
        <v>74</v>
      </c>
      <c r="H99" s="9">
        <f t="shared" si="7"/>
        <v>1</v>
      </c>
      <c r="I99" s="90" t="s">
        <v>562</v>
      </c>
    </row>
    <row r="100" spans="1:10" x14ac:dyDescent="0.25">
      <c r="E100" s="7">
        <f t="shared" si="1"/>
        <v>1135627</v>
      </c>
      <c r="F100" s="9">
        <v>74</v>
      </c>
      <c r="G100" s="9">
        <v>74.5</v>
      </c>
      <c r="H100" s="9">
        <f t="shared" si="7"/>
        <v>0.5</v>
      </c>
      <c r="I100" s="90" t="s">
        <v>562</v>
      </c>
    </row>
    <row r="101" spans="1:10" x14ac:dyDescent="0.25">
      <c r="E101" s="7">
        <f t="shared" si="1"/>
        <v>1135628</v>
      </c>
      <c r="F101" s="9">
        <v>74.5</v>
      </c>
      <c r="G101" s="9">
        <v>75.099999999999994</v>
      </c>
      <c r="H101" s="9">
        <f t="shared" si="7"/>
        <v>0.59999999999999432</v>
      </c>
      <c r="I101" s="90" t="s">
        <v>562</v>
      </c>
    </row>
    <row r="102" spans="1:10" x14ac:dyDescent="0.25">
      <c r="E102" s="7">
        <f t="shared" si="1"/>
        <v>1135629</v>
      </c>
      <c r="F102" s="9">
        <v>75.099999999999994</v>
      </c>
      <c r="G102" s="9">
        <v>75.400000000000006</v>
      </c>
      <c r="H102" s="9">
        <f t="shared" si="7"/>
        <v>0.30000000000001137</v>
      </c>
      <c r="I102" s="90">
        <v>17</v>
      </c>
    </row>
    <row r="103" spans="1:10" x14ac:dyDescent="0.25">
      <c r="E103" s="7">
        <f t="shared" si="1"/>
        <v>1135630</v>
      </c>
      <c r="F103" s="9">
        <v>75.400000000000006</v>
      </c>
      <c r="G103" s="9">
        <v>76</v>
      </c>
      <c r="H103" s="9">
        <f t="shared" si="7"/>
        <v>0.59999999999999432</v>
      </c>
      <c r="I103" s="90" t="s">
        <v>562</v>
      </c>
    </row>
    <row r="104" spans="1:10" x14ac:dyDescent="0.25">
      <c r="E104" s="7">
        <f t="shared" si="1"/>
        <v>1135631</v>
      </c>
      <c r="F104" s="9">
        <v>76</v>
      </c>
      <c r="G104" s="9">
        <v>77</v>
      </c>
      <c r="H104" s="9">
        <f t="shared" si="7"/>
        <v>1</v>
      </c>
      <c r="I104" s="90">
        <v>7</v>
      </c>
    </row>
    <row r="105" spans="1:10" ht="15.5" x14ac:dyDescent="0.35">
      <c r="A105" s="30" t="s">
        <v>452</v>
      </c>
      <c r="B105" s="16"/>
      <c r="C105" s="16"/>
      <c r="D105" s="16"/>
      <c r="E105" s="33"/>
      <c r="F105" s="19"/>
      <c r="G105" s="19"/>
      <c r="H105" s="19"/>
      <c r="J105" s="30"/>
    </row>
    <row r="106" spans="1:10" ht="15.5" x14ac:dyDescent="0.35">
      <c r="A106" s="30"/>
      <c r="B106" s="16"/>
      <c r="C106" s="16"/>
      <c r="D106" s="16"/>
      <c r="E106" s="33"/>
      <c r="F106" s="19"/>
      <c r="G106" s="19"/>
      <c r="H106" s="19"/>
      <c r="J106" s="30"/>
    </row>
    <row r="107" spans="1:10" ht="15.5" x14ac:dyDescent="0.35">
      <c r="A107" s="79" t="s">
        <v>853</v>
      </c>
      <c r="B107" s="79" t="s">
        <v>854</v>
      </c>
      <c r="C107" s="80" t="s">
        <v>857</v>
      </c>
      <c r="D107" s="80" t="s">
        <v>858</v>
      </c>
      <c r="E107" s="79" t="s">
        <v>421</v>
      </c>
      <c r="F107" s="109" t="s">
        <v>859</v>
      </c>
      <c r="G107" s="109"/>
      <c r="H107" s="109"/>
      <c r="J107" s="80" t="s">
        <v>383</v>
      </c>
    </row>
    <row r="108" spans="1:10" ht="13" x14ac:dyDescent="0.3">
      <c r="E108" s="11" t="s">
        <v>427</v>
      </c>
      <c r="F108" s="5" t="s">
        <v>860</v>
      </c>
      <c r="G108" s="5" t="s">
        <v>854</v>
      </c>
      <c r="H108" s="11" t="s">
        <v>423</v>
      </c>
    </row>
    <row r="109" spans="1:10" ht="13" x14ac:dyDescent="0.3">
      <c r="H109" s="11" t="s">
        <v>422</v>
      </c>
    </row>
    <row r="110" spans="1:10" ht="13" x14ac:dyDescent="0.3">
      <c r="H110" s="11"/>
    </row>
    <row r="111" spans="1:10" x14ac:dyDescent="0.25">
      <c r="A111">
        <v>80</v>
      </c>
      <c r="B111">
        <v>81.8</v>
      </c>
      <c r="C111" t="s">
        <v>886</v>
      </c>
      <c r="D111" t="s">
        <v>840</v>
      </c>
      <c r="E111" s="7">
        <f>E104+1</f>
        <v>1135632</v>
      </c>
      <c r="F111" s="9">
        <v>77</v>
      </c>
      <c r="G111" s="9">
        <v>78</v>
      </c>
      <c r="H111" s="9">
        <f t="shared" si="7"/>
        <v>1</v>
      </c>
      <c r="I111" s="90">
        <v>8</v>
      </c>
    </row>
    <row r="112" spans="1:10" x14ac:dyDescent="0.25">
      <c r="D112" t="s">
        <v>841</v>
      </c>
      <c r="E112" s="7">
        <f t="shared" si="1"/>
        <v>1135633</v>
      </c>
      <c r="F112" s="9">
        <v>77</v>
      </c>
      <c r="G112" s="9">
        <v>78</v>
      </c>
      <c r="H112" s="9">
        <f t="shared" si="7"/>
        <v>1</v>
      </c>
      <c r="I112" s="90"/>
      <c r="J112" t="s">
        <v>435</v>
      </c>
    </row>
    <row r="113" spans="1:11" x14ac:dyDescent="0.25">
      <c r="D113" t="s">
        <v>842</v>
      </c>
      <c r="E113" s="7">
        <f t="shared" si="1"/>
        <v>1135634</v>
      </c>
      <c r="F113" s="9">
        <v>78</v>
      </c>
      <c r="G113" s="9">
        <v>79</v>
      </c>
      <c r="H113" s="9">
        <f t="shared" si="7"/>
        <v>1</v>
      </c>
      <c r="I113" s="90">
        <v>8</v>
      </c>
    </row>
    <row r="114" spans="1:11" x14ac:dyDescent="0.25">
      <c r="D114" t="s">
        <v>843</v>
      </c>
      <c r="E114" s="7">
        <f t="shared" si="1"/>
        <v>1135635</v>
      </c>
      <c r="F114" s="9">
        <v>79</v>
      </c>
      <c r="G114" s="9">
        <v>80</v>
      </c>
      <c r="H114" s="9">
        <f t="shared" si="7"/>
        <v>1</v>
      </c>
      <c r="I114" s="90" t="s">
        <v>562</v>
      </c>
      <c r="J114" t="s">
        <v>436</v>
      </c>
    </row>
    <row r="115" spans="1:11" x14ac:dyDescent="0.25">
      <c r="D115" t="s">
        <v>844</v>
      </c>
      <c r="E115" s="7">
        <f t="shared" si="1"/>
        <v>1135636</v>
      </c>
      <c r="F115" s="9">
        <v>79</v>
      </c>
      <c r="G115" s="9">
        <v>80</v>
      </c>
      <c r="H115" s="9">
        <f t="shared" si="7"/>
        <v>1</v>
      </c>
      <c r="I115" s="90">
        <v>15</v>
      </c>
    </row>
    <row r="116" spans="1:11" x14ac:dyDescent="0.25">
      <c r="D116" t="s">
        <v>845</v>
      </c>
      <c r="E116" s="7">
        <f>E115+1</f>
        <v>1135637</v>
      </c>
      <c r="F116" s="9">
        <v>80</v>
      </c>
      <c r="G116" s="9">
        <f>G115+1</f>
        <v>81</v>
      </c>
      <c r="H116" s="9">
        <f t="shared" si="7"/>
        <v>1</v>
      </c>
      <c r="I116" s="90">
        <v>6</v>
      </c>
    </row>
    <row r="117" spans="1:11" x14ac:dyDescent="0.25">
      <c r="D117" t="s">
        <v>846</v>
      </c>
      <c r="E117" s="7">
        <f t="shared" si="1"/>
        <v>1135638</v>
      </c>
      <c r="F117" s="9">
        <f>F116+1</f>
        <v>81</v>
      </c>
      <c r="G117" s="9">
        <v>81.8</v>
      </c>
      <c r="H117" s="9">
        <f t="shared" si="7"/>
        <v>0.79999999999999716</v>
      </c>
      <c r="I117" s="90" t="s">
        <v>562</v>
      </c>
    </row>
    <row r="118" spans="1:11" x14ac:dyDescent="0.25">
      <c r="E118" s="7">
        <f t="shared" si="1"/>
        <v>1135639</v>
      </c>
      <c r="F118" s="9">
        <v>81.8</v>
      </c>
      <c r="G118" s="9">
        <v>83</v>
      </c>
      <c r="H118" s="9">
        <f t="shared" si="7"/>
        <v>1.2000000000000028</v>
      </c>
      <c r="I118" s="90">
        <v>21</v>
      </c>
    </row>
    <row r="119" spans="1:11" x14ac:dyDescent="0.25">
      <c r="A119">
        <v>81.8</v>
      </c>
      <c r="B119">
        <v>86.1</v>
      </c>
      <c r="C119" t="s">
        <v>824</v>
      </c>
      <c r="D119" t="s">
        <v>847</v>
      </c>
      <c r="E119" s="7">
        <f t="shared" si="1"/>
        <v>1135640</v>
      </c>
      <c r="F119" s="9">
        <v>83</v>
      </c>
      <c r="G119" s="9">
        <v>84</v>
      </c>
      <c r="H119" s="9">
        <f t="shared" si="7"/>
        <v>1</v>
      </c>
      <c r="I119" s="90">
        <v>26</v>
      </c>
    </row>
    <row r="120" spans="1:11" x14ac:dyDescent="0.25">
      <c r="D120" t="s">
        <v>848</v>
      </c>
      <c r="E120" s="7">
        <f t="shared" si="1"/>
        <v>1135641</v>
      </c>
      <c r="F120" s="9">
        <v>84</v>
      </c>
      <c r="G120" s="9">
        <v>85</v>
      </c>
      <c r="H120" s="9">
        <f t="shared" si="7"/>
        <v>1</v>
      </c>
      <c r="I120" s="90">
        <v>24</v>
      </c>
    </row>
    <row r="121" spans="1:11" x14ac:dyDescent="0.25">
      <c r="D121" t="s">
        <v>849</v>
      </c>
      <c r="E121" s="7">
        <f t="shared" si="1"/>
        <v>1135642</v>
      </c>
      <c r="F121" s="9">
        <v>85</v>
      </c>
      <c r="G121" s="9">
        <v>86</v>
      </c>
      <c r="H121" s="9">
        <f t="shared" si="7"/>
        <v>1</v>
      </c>
      <c r="I121" s="90">
        <v>49</v>
      </c>
    </row>
    <row r="122" spans="1:11" x14ac:dyDescent="0.25">
      <c r="D122" t="s">
        <v>850</v>
      </c>
      <c r="E122" s="7">
        <f>E121+1</f>
        <v>1135643</v>
      </c>
      <c r="F122" s="9">
        <v>86</v>
      </c>
      <c r="G122" s="9">
        <v>87</v>
      </c>
      <c r="H122" s="9">
        <f>G122-F122</f>
        <v>1</v>
      </c>
      <c r="I122" s="90">
        <v>58</v>
      </c>
    </row>
    <row r="123" spans="1:11" x14ac:dyDescent="0.25">
      <c r="D123" s="84" t="s">
        <v>362</v>
      </c>
      <c r="E123" s="7">
        <f t="shared" si="1"/>
        <v>1135644</v>
      </c>
      <c r="F123" s="9">
        <v>87</v>
      </c>
      <c r="G123" s="9">
        <v>87.4</v>
      </c>
      <c r="H123" s="9">
        <f t="shared" ref="H123:H158" si="8">G123-F123</f>
        <v>0.40000000000000568</v>
      </c>
      <c r="I123" s="90">
        <v>12</v>
      </c>
    </row>
    <row r="124" spans="1:11" x14ac:dyDescent="0.25">
      <c r="D124" s="84" t="s">
        <v>851</v>
      </c>
      <c r="E124" s="7">
        <f t="shared" si="1"/>
        <v>1135645</v>
      </c>
      <c r="F124" s="9">
        <v>87.4</v>
      </c>
      <c r="G124" s="9">
        <v>87.6</v>
      </c>
      <c r="H124" s="9">
        <f t="shared" si="8"/>
        <v>0.19999999999998863</v>
      </c>
      <c r="I124" s="90">
        <v>489</v>
      </c>
    </row>
    <row r="125" spans="1:11" x14ac:dyDescent="0.25">
      <c r="D125" s="84" t="s">
        <v>363</v>
      </c>
      <c r="E125" s="7">
        <f t="shared" si="1"/>
        <v>1135646</v>
      </c>
      <c r="F125" s="9">
        <v>87.6</v>
      </c>
      <c r="G125" s="9">
        <v>88</v>
      </c>
      <c r="H125" s="9">
        <f t="shared" si="8"/>
        <v>0.40000000000000568</v>
      </c>
      <c r="I125" s="90">
        <v>132</v>
      </c>
    </row>
    <row r="126" spans="1:11" x14ac:dyDescent="0.25">
      <c r="D126" s="84" t="s">
        <v>364</v>
      </c>
      <c r="E126" s="7">
        <f t="shared" ref="E126:E158" si="9">E125+1</f>
        <v>1135647</v>
      </c>
      <c r="F126" s="9">
        <v>88</v>
      </c>
      <c r="G126" s="9">
        <v>89</v>
      </c>
      <c r="H126" s="9">
        <f t="shared" si="8"/>
        <v>1</v>
      </c>
      <c r="I126" s="90">
        <v>18</v>
      </c>
    </row>
    <row r="127" spans="1:11" x14ac:dyDescent="0.25">
      <c r="D127" s="84"/>
      <c r="E127" s="7">
        <f t="shared" si="9"/>
        <v>1135648</v>
      </c>
      <c r="F127" s="9">
        <v>89</v>
      </c>
      <c r="G127" s="9">
        <v>90.3</v>
      </c>
      <c r="H127" s="9">
        <f t="shared" si="8"/>
        <v>1.2999999999999972</v>
      </c>
      <c r="I127" s="90" t="s">
        <v>562</v>
      </c>
      <c r="K127" s="28"/>
    </row>
    <row r="128" spans="1:11" x14ac:dyDescent="0.25">
      <c r="A128">
        <v>86.1</v>
      </c>
      <c r="B128">
        <v>88.3</v>
      </c>
      <c r="C128" t="s">
        <v>886</v>
      </c>
      <c r="D128" s="84" t="s">
        <v>365</v>
      </c>
      <c r="E128" s="7">
        <f t="shared" si="9"/>
        <v>1135649</v>
      </c>
      <c r="F128" s="9">
        <v>90.3</v>
      </c>
      <c r="G128" s="9">
        <v>91</v>
      </c>
      <c r="H128" s="9">
        <f t="shared" si="8"/>
        <v>0.70000000000000284</v>
      </c>
      <c r="I128" s="90">
        <v>10</v>
      </c>
      <c r="K128" s="28"/>
    </row>
    <row r="129" spans="1:11" x14ac:dyDescent="0.25">
      <c r="D129" s="84" t="s">
        <v>366</v>
      </c>
      <c r="E129" s="7">
        <f t="shared" si="9"/>
        <v>1135650</v>
      </c>
      <c r="F129" s="9">
        <v>91</v>
      </c>
      <c r="G129" s="9">
        <v>92</v>
      </c>
      <c r="H129" s="9">
        <f t="shared" si="8"/>
        <v>1</v>
      </c>
      <c r="I129" s="90">
        <v>14</v>
      </c>
      <c r="K129" s="81"/>
    </row>
    <row r="130" spans="1:11" x14ac:dyDescent="0.25">
      <c r="D130" s="84" t="s">
        <v>367</v>
      </c>
      <c r="E130" s="7">
        <f t="shared" si="9"/>
        <v>1135651</v>
      </c>
      <c r="F130" s="9">
        <v>92</v>
      </c>
      <c r="G130" s="9">
        <v>93</v>
      </c>
      <c r="H130" s="9">
        <f t="shared" si="8"/>
        <v>1</v>
      </c>
      <c r="I130" s="90">
        <v>91</v>
      </c>
    </row>
    <row r="131" spans="1:11" x14ac:dyDescent="0.25">
      <c r="D131" s="84" t="s">
        <v>1004</v>
      </c>
      <c r="E131" s="7">
        <f t="shared" si="9"/>
        <v>1135652</v>
      </c>
      <c r="F131" s="9">
        <v>93</v>
      </c>
      <c r="G131" s="9">
        <f>G130+1</f>
        <v>94</v>
      </c>
      <c r="H131" s="9">
        <f t="shared" si="8"/>
        <v>1</v>
      </c>
      <c r="I131" s="90">
        <v>30</v>
      </c>
    </row>
    <row r="132" spans="1:11" x14ac:dyDescent="0.25">
      <c r="D132" s="84" t="s">
        <v>1005</v>
      </c>
      <c r="E132" s="7">
        <f t="shared" si="9"/>
        <v>1135653</v>
      </c>
      <c r="F132" s="9">
        <f>F131+1</f>
        <v>94</v>
      </c>
      <c r="G132" s="9">
        <f t="shared" ref="F132:G160" si="10">G131+1</f>
        <v>95</v>
      </c>
      <c r="H132" s="9">
        <f t="shared" si="8"/>
        <v>1</v>
      </c>
      <c r="I132" s="90">
        <v>19</v>
      </c>
    </row>
    <row r="133" spans="1:11" x14ac:dyDescent="0.25">
      <c r="D133" s="84"/>
      <c r="E133" s="7">
        <f t="shared" si="9"/>
        <v>1135654</v>
      </c>
      <c r="F133" s="9">
        <f t="shared" si="10"/>
        <v>95</v>
      </c>
      <c r="G133" s="9">
        <f t="shared" si="10"/>
        <v>96</v>
      </c>
      <c r="H133" s="9">
        <f t="shared" si="8"/>
        <v>1</v>
      </c>
      <c r="I133" s="90">
        <v>8</v>
      </c>
    </row>
    <row r="134" spans="1:11" x14ac:dyDescent="0.25">
      <c r="A134">
        <v>88.3</v>
      </c>
      <c r="B134">
        <v>89</v>
      </c>
      <c r="C134" s="84" t="s">
        <v>61</v>
      </c>
      <c r="D134" s="84" t="s">
        <v>368</v>
      </c>
      <c r="E134" s="7">
        <f t="shared" si="9"/>
        <v>1135655</v>
      </c>
      <c r="F134" s="9">
        <f t="shared" si="10"/>
        <v>96</v>
      </c>
      <c r="G134" s="9">
        <f t="shared" si="10"/>
        <v>97</v>
      </c>
      <c r="H134" s="9">
        <f t="shared" si="8"/>
        <v>1</v>
      </c>
      <c r="I134" s="90">
        <v>45</v>
      </c>
    </row>
    <row r="135" spans="1:11" s="81" customFormat="1" x14ac:dyDescent="0.25">
      <c r="A135" s="84"/>
      <c r="B135" s="84"/>
      <c r="C135" s="84" t="s">
        <v>1006</v>
      </c>
      <c r="D135" s="84" t="s">
        <v>369</v>
      </c>
      <c r="E135" s="7">
        <f t="shared" si="9"/>
        <v>1135656</v>
      </c>
      <c r="F135" s="9">
        <f t="shared" si="10"/>
        <v>97</v>
      </c>
      <c r="G135" s="9">
        <f t="shared" si="10"/>
        <v>98</v>
      </c>
      <c r="H135" s="9">
        <f t="shared" si="8"/>
        <v>1</v>
      </c>
      <c r="I135" s="90">
        <v>39</v>
      </c>
      <c r="J135"/>
      <c r="K135"/>
    </row>
    <row r="136" spans="1:11" x14ac:dyDescent="0.25">
      <c r="A136" s="84"/>
      <c r="B136" s="84"/>
      <c r="C136" s="84"/>
      <c r="D136" s="84" t="s">
        <v>370</v>
      </c>
      <c r="E136" s="7">
        <f t="shared" si="9"/>
        <v>1135657</v>
      </c>
      <c r="F136" s="9">
        <f t="shared" si="10"/>
        <v>98</v>
      </c>
      <c r="G136" s="9">
        <f t="shared" si="10"/>
        <v>99</v>
      </c>
      <c r="H136" s="9">
        <f t="shared" si="8"/>
        <v>1</v>
      </c>
      <c r="I136" s="90">
        <v>1890</v>
      </c>
    </row>
    <row r="137" spans="1:11" x14ac:dyDescent="0.25">
      <c r="A137" s="84"/>
      <c r="B137" s="84"/>
      <c r="C137" s="84"/>
      <c r="D137" s="84"/>
      <c r="E137" s="7">
        <f t="shared" si="9"/>
        <v>1135658</v>
      </c>
      <c r="F137" s="9">
        <f t="shared" si="10"/>
        <v>99</v>
      </c>
      <c r="G137" s="9">
        <f t="shared" si="10"/>
        <v>100</v>
      </c>
      <c r="H137" s="9">
        <f t="shared" si="8"/>
        <v>1</v>
      </c>
      <c r="I137" s="90">
        <v>28</v>
      </c>
    </row>
    <row r="138" spans="1:11" x14ac:dyDescent="0.25">
      <c r="A138" s="84"/>
      <c r="B138" s="84"/>
      <c r="C138" s="84"/>
      <c r="D138" s="84"/>
      <c r="E138" s="7">
        <f t="shared" si="9"/>
        <v>1135659</v>
      </c>
      <c r="F138" s="9">
        <f t="shared" si="10"/>
        <v>100</v>
      </c>
      <c r="G138" s="9">
        <f t="shared" si="10"/>
        <v>101</v>
      </c>
      <c r="H138" s="9">
        <f t="shared" si="8"/>
        <v>1</v>
      </c>
      <c r="I138" s="90">
        <v>21</v>
      </c>
    </row>
    <row r="139" spans="1:11" x14ac:dyDescent="0.25">
      <c r="A139" s="84"/>
      <c r="B139" s="84"/>
      <c r="C139" s="84"/>
      <c r="D139" s="84"/>
      <c r="E139" s="7">
        <f t="shared" si="9"/>
        <v>1135660</v>
      </c>
      <c r="F139" s="9">
        <f t="shared" si="10"/>
        <v>101</v>
      </c>
      <c r="G139" s="9">
        <f t="shared" si="10"/>
        <v>102</v>
      </c>
      <c r="H139" s="9">
        <f t="shared" si="8"/>
        <v>1</v>
      </c>
      <c r="I139" s="90">
        <v>5</v>
      </c>
    </row>
    <row r="140" spans="1:11" x14ac:dyDescent="0.25">
      <c r="A140" s="84"/>
      <c r="B140" s="84"/>
      <c r="C140" s="84"/>
      <c r="D140" s="84"/>
      <c r="E140" s="7">
        <f t="shared" si="9"/>
        <v>1135661</v>
      </c>
      <c r="F140" s="9">
        <f t="shared" si="10"/>
        <v>102</v>
      </c>
      <c r="G140" s="9">
        <f t="shared" si="10"/>
        <v>103</v>
      </c>
      <c r="H140" s="9">
        <f t="shared" si="8"/>
        <v>1</v>
      </c>
      <c r="I140" s="90">
        <v>9</v>
      </c>
    </row>
    <row r="141" spans="1:11" x14ac:dyDescent="0.25">
      <c r="A141" s="84"/>
      <c r="B141" s="84"/>
      <c r="C141" s="84"/>
      <c r="D141" s="84"/>
      <c r="E141" s="7">
        <f t="shared" si="9"/>
        <v>1135662</v>
      </c>
      <c r="F141" s="9">
        <f t="shared" si="10"/>
        <v>103</v>
      </c>
      <c r="G141" s="9">
        <f t="shared" si="10"/>
        <v>104</v>
      </c>
      <c r="H141" s="9">
        <f t="shared" si="8"/>
        <v>1</v>
      </c>
      <c r="I141" s="90">
        <v>12</v>
      </c>
    </row>
    <row r="142" spans="1:11" ht="15.5" x14ac:dyDescent="0.35">
      <c r="A142" s="30" t="s">
        <v>1003</v>
      </c>
      <c r="B142" s="16"/>
      <c r="C142" s="16"/>
      <c r="D142" s="16"/>
      <c r="E142" s="33"/>
      <c r="F142" s="19"/>
      <c r="G142" s="19"/>
      <c r="H142" s="19"/>
      <c r="J142" s="30"/>
    </row>
    <row r="143" spans="1:11" ht="15.5" x14ac:dyDescent="0.35">
      <c r="A143" s="30"/>
      <c r="B143" s="16"/>
      <c r="C143" s="16"/>
      <c r="D143" s="16"/>
      <c r="E143" s="33"/>
      <c r="F143" s="19"/>
      <c r="G143" s="19"/>
      <c r="H143" s="19"/>
      <c r="J143" s="30"/>
    </row>
    <row r="144" spans="1:11" ht="15.5" x14ac:dyDescent="0.35">
      <c r="A144" s="79" t="s">
        <v>853</v>
      </c>
      <c r="B144" s="79" t="s">
        <v>854</v>
      </c>
      <c r="C144" s="80" t="s">
        <v>857</v>
      </c>
      <c r="D144" s="80" t="s">
        <v>858</v>
      </c>
      <c r="E144" s="79" t="s">
        <v>421</v>
      </c>
      <c r="F144" s="109" t="s">
        <v>859</v>
      </c>
      <c r="G144" s="109"/>
      <c r="H144" s="109"/>
      <c r="J144" s="80" t="s">
        <v>383</v>
      </c>
    </row>
    <row r="145" spans="1:9" ht="13" x14ac:dyDescent="0.3">
      <c r="E145" s="11" t="s">
        <v>427</v>
      </c>
      <c r="F145" s="5" t="s">
        <v>860</v>
      </c>
      <c r="G145" s="5" t="s">
        <v>854</v>
      </c>
      <c r="H145" s="11" t="s">
        <v>423</v>
      </c>
    </row>
    <row r="146" spans="1:9" ht="13" x14ac:dyDescent="0.3">
      <c r="H146" s="11" t="s">
        <v>422</v>
      </c>
    </row>
    <row r="147" spans="1:9" ht="13" x14ac:dyDescent="0.3">
      <c r="H147" s="11"/>
    </row>
    <row r="148" spans="1:9" x14ac:dyDescent="0.25">
      <c r="A148">
        <v>89</v>
      </c>
      <c r="B148">
        <v>90.3</v>
      </c>
      <c r="C148" t="s">
        <v>1007</v>
      </c>
      <c r="D148" t="s">
        <v>1008</v>
      </c>
      <c r="E148" s="7">
        <f>E141+1</f>
        <v>1135663</v>
      </c>
      <c r="F148" s="9">
        <f>F141+1</f>
        <v>104</v>
      </c>
      <c r="G148" s="9">
        <f>G141+1</f>
        <v>105</v>
      </c>
      <c r="H148" s="9">
        <f t="shared" si="8"/>
        <v>1</v>
      </c>
      <c r="I148" s="90" t="s">
        <v>562</v>
      </c>
    </row>
    <row r="149" spans="1:9" x14ac:dyDescent="0.25">
      <c r="D149" t="s">
        <v>371</v>
      </c>
      <c r="E149" s="7">
        <f t="shared" si="9"/>
        <v>1135664</v>
      </c>
      <c r="F149" s="9">
        <f t="shared" si="10"/>
        <v>105</v>
      </c>
      <c r="G149" s="9">
        <f t="shared" si="10"/>
        <v>106</v>
      </c>
      <c r="H149" s="9">
        <f t="shared" si="8"/>
        <v>1</v>
      </c>
      <c r="I149" s="90">
        <v>17</v>
      </c>
    </row>
    <row r="150" spans="1:9" x14ac:dyDescent="0.25">
      <c r="E150" s="7">
        <f t="shared" si="9"/>
        <v>1135665</v>
      </c>
      <c r="F150" s="9">
        <f t="shared" si="10"/>
        <v>106</v>
      </c>
      <c r="G150" s="9">
        <f t="shared" si="10"/>
        <v>107</v>
      </c>
      <c r="H150" s="9">
        <f t="shared" si="8"/>
        <v>1</v>
      </c>
      <c r="I150" s="90">
        <v>16</v>
      </c>
    </row>
    <row r="151" spans="1:9" x14ac:dyDescent="0.25">
      <c r="A151">
        <v>90.3</v>
      </c>
      <c r="B151">
        <v>113</v>
      </c>
      <c r="C151" t="s">
        <v>872</v>
      </c>
      <c r="D151" t="s">
        <v>1009</v>
      </c>
      <c r="E151" s="7">
        <f t="shared" si="9"/>
        <v>1135666</v>
      </c>
      <c r="F151" s="9">
        <f t="shared" si="10"/>
        <v>107</v>
      </c>
      <c r="G151" s="9">
        <f>G150+1</f>
        <v>108</v>
      </c>
      <c r="H151" s="9">
        <f t="shared" si="8"/>
        <v>1</v>
      </c>
      <c r="I151" s="90" t="s">
        <v>562</v>
      </c>
    </row>
    <row r="152" spans="1:9" x14ac:dyDescent="0.25">
      <c r="D152" t="s">
        <v>1010</v>
      </c>
      <c r="E152" s="7">
        <f t="shared" si="9"/>
        <v>1135667</v>
      </c>
      <c r="F152" s="9">
        <f>F151+1</f>
        <v>108</v>
      </c>
      <c r="G152" s="9">
        <f t="shared" si="10"/>
        <v>109</v>
      </c>
      <c r="H152" s="9">
        <f t="shared" si="8"/>
        <v>1</v>
      </c>
      <c r="I152" s="90" t="s">
        <v>562</v>
      </c>
    </row>
    <row r="153" spans="1:9" x14ac:dyDescent="0.25">
      <c r="D153" t="s">
        <v>1011</v>
      </c>
      <c r="E153" s="7">
        <f t="shared" si="9"/>
        <v>1135668</v>
      </c>
      <c r="F153" s="9">
        <f t="shared" si="10"/>
        <v>109</v>
      </c>
      <c r="G153" s="9">
        <f t="shared" si="10"/>
        <v>110</v>
      </c>
      <c r="H153" s="9">
        <f t="shared" si="8"/>
        <v>1</v>
      </c>
      <c r="I153" s="90">
        <v>6</v>
      </c>
    </row>
    <row r="154" spans="1:9" x14ac:dyDescent="0.25">
      <c r="D154" t="s">
        <v>1012</v>
      </c>
      <c r="E154" s="7">
        <f t="shared" si="9"/>
        <v>1135669</v>
      </c>
      <c r="F154" s="9">
        <f t="shared" si="10"/>
        <v>110</v>
      </c>
      <c r="G154" s="9">
        <f t="shared" si="10"/>
        <v>111</v>
      </c>
      <c r="H154" s="9">
        <f t="shared" si="8"/>
        <v>1</v>
      </c>
      <c r="I154" s="90">
        <v>21</v>
      </c>
    </row>
    <row r="155" spans="1:9" x14ac:dyDescent="0.25">
      <c r="D155" t="s">
        <v>1013</v>
      </c>
      <c r="E155" s="7">
        <f t="shared" si="9"/>
        <v>1135670</v>
      </c>
      <c r="F155" s="9">
        <f t="shared" si="10"/>
        <v>111</v>
      </c>
      <c r="G155" s="9">
        <f t="shared" si="10"/>
        <v>112</v>
      </c>
      <c r="H155" s="9">
        <f t="shared" si="8"/>
        <v>1</v>
      </c>
      <c r="I155" s="90" t="s">
        <v>562</v>
      </c>
    </row>
    <row r="156" spans="1:9" x14ac:dyDescent="0.25">
      <c r="D156" t="s">
        <v>56</v>
      </c>
      <c r="E156" s="7">
        <f t="shared" si="9"/>
        <v>1135671</v>
      </c>
      <c r="F156" s="9">
        <f t="shared" si="10"/>
        <v>112</v>
      </c>
      <c r="G156" s="9">
        <f t="shared" si="10"/>
        <v>113</v>
      </c>
      <c r="H156" s="9">
        <f t="shared" si="8"/>
        <v>1</v>
      </c>
      <c r="I156" s="90">
        <v>5</v>
      </c>
    </row>
    <row r="157" spans="1:9" x14ac:dyDescent="0.25">
      <c r="E157" s="7">
        <f t="shared" si="9"/>
        <v>1135672</v>
      </c>
      <c r="F157" s="9">
        <f t="shared" si="10"/>
        <v>113</v>
      </c>
      <c r="G157" s="9">
        <f t="shared" si="10"/>
        <v>114</v>
      </c>
      <c r="H157" s="9">
        <f t="shared" si="8"/>
        <v>1</v>
      </c>
      <c r="I157" s="90" t="s">
        <v>562</v>
      </c>
    </row>
    <row r="158" spans="1:9" x14ac:dyDescent="0.25">
      <c r="D158" t="s">
        <v>57</v>
      </c>
      <c r="E158" s="7">
        <f t="shared" si="9"/>
        <v>1135673</v>
      </c>
      <c r="F158" s="9">
        <f t="shared" si="10"/>
        <v>114</v>
      </c>
      <c r="G158" s="9">
        <f t="shared" si="10"/>
        <v>115</v>
      </c>
      <c r="H158" s="9">
        <f t="shared" si="8"/>
        <v>1</v>
      </c>
      <c r="I158" s="90">
        <v>8</v>
      </c>
    </row>
    <row r="159" spans="1:9" x14ac:dyDescent="0.25">
      <c r="D159" t="s">
        <v>58</v>
      </c>
      <c r="E159" s="7">
        <f>E158+1</f>
        <v>1135674</v>
      </c>
      <c r="F159" s="9">
        <f>F158+1</f>
        <v>115</v>
      </c>
      <c r="G159" s="9">
        <f>G158+1</f>
        <v>116</v>
      </c>
      <c r="H159" s="9">
        <f>G159-F159</f>
        <v>1</v>
      </c>
      <c r="I159" s="90">
        <v>27</v>
      </c>
    </row>
    <row r="160" spans="1:9" x14ac:dyDescent="0.25">
      <c r="E160" s="7">
        <f t="shared" ref="E160:E171" si="11">E159+1</f>
        <v>1135675</v>
      </c>
      <c r="F160" s="9">
        <f t="shared" si="10"/>
        <v>116</v>
      </c>
      <c r="G160" s="9">
        <f t="shared" si="10"/>
        <v>117</v>
      </c>
      <c r="H160" s="9">
        <f t="shared" ref="H160:H171" si="12">G160-F160</f>
        <v>1</v>
      </c>
      <c r="I160" s="90" t="s">
        <v>562</v>
      </c>
    </row>
    <row r="161" spans="1:11" x14ac:dyDescent="0.25">
      <c r="D161" t="s">
        <v>59</v>
      </c>
      <c r="E161" s="7">
        <f t="shared" si="11"/>
        <v>1135676</v>
      </c>
      <c r="F161" s="9">
        <f>F160+1</f>
        <v>117</v>
      </c>
      <c r="G161" s="9">
        <f>G160+1</f>
        <v>118</v>
      </c>
      <c r="H161" s="9">
        <f t="shared" si="12"/>
        <v>1</v>
      </c>
      <c r="I161" s="90">
        <v>5</v>
      </c>
    </row>
    <row r="162" spans="1:11" x14ac:dyDescent="0.25">
      <c r="D162" t="s">
        <v>60</v>
      </c>
      <c r="E162" s="7">
        <f t="shared" si="11"/>
        <v>1135677</v>
      </c>
      <c r="F162" s="9">
        <f>F161+1</f>
        <v>118</v>
      </c>
      <c r="G162" s="9">
        <v>118.8</v>
      </c>
      <c r="H162" s="9">
        <f t="shared" si="12"/>
        <v>0.79999999999999716</v>
      </c>
      <c r="I162" s="90" t="s">
        <v>562</v>
      </c>
    </row>
    <row r="163" spans="1:11" x14ac:dyDescent="0.25">
      <c r="E163" s="7">
        <f t="shared" si="11"/>
        <v>1135678</v>
      </c>
      <c r="F163" s="9">
        <v>118.8</v>
      </c>
      <c r="G163" s="9">
        <v>119.7</v>
      </c>
      <c r="H163" s="9">
        <f t="shared" si="12"/>
        <v>0.90000000000000568</v>
      </c>
      <c r="I163" s="90">
        <v>271</v>
      </c>
    </row>
    <row r="164" spans="1:11" x14ac:dyDescent="0.25">
      <c r="D164" t="s">
        <v>63</v>
      </c>
      <c r="E164" s="7">
        <f t="shared" si="11"/>
        <v>1135679</v>
      </c>
      <c r="F164" s="9">
        <v>119.7</v>
      </c>
      <c r="G164" s="9">
        <v>121</v>
      </c>
      <c r="H164" s="9">
        <f t="shared" si="12"/>
        <v>1.2999999999999972</v>
      </c>
      <c r="I164" s="90">
        <v>22</v>
      </c>
      <c r="K164" s="28"/>
    </row>
    <row r="165" spans="1:11" x14ac:dyDescent="0.25">
      <c r="D165" t="s">
        <v>64</v>
      </c>
      <c r="E165" s="7">
        <f t="shared" si="11"/>
        <v>1135680</v>
      </c>
      <c r="F165" s="9">
        <v>121</v>
      </c>
      <c r="G165" s="9">
        <v>122</v>
      </c>
      <c r="H165" s="9">
        <f t="shared" si="12"/>
        <v>1</v>
      </c>
      <c r="I165" s="90">
        <v>66</v>
      </c>
      <c r="K165" s="28"/>
    </row>
    <row r="166" spans="1:11" x14ac:dyDescent="0.25">
      <c r="E166" s="7">
        <f t="shared" si="11"/>
        <v>1135681</v>
      </c>
      <c r="F166" s="9">
        <v>122</v>
      </c>
      <c r="G166" s="9">
        <v>123</v>
      </c>
      <c r="H166" s="9">
        <f t="shared" si="12"/>
        <v>1</v>
      </c>
      <c r="I166" s="90">
        <v>5</v>
      </c>
      <c r="K166" s="81"/>
    </row>
    <row r="167" spans="1:11" x14ac:dyDescent="0.25">
      <c r="D167" t="s">
        <v>65</v>
      </c>
      <c r="E167" s="7">
        <f t="shared" si="11"/>
        <v>1135682</v>
      </c>
      <c r="F167" s="9">
        <v>123</v>
      </c>
      <c r="G167" s="9">
        <v>123.7</v>
      </c>
      <c r="H167" s="9">
        <f t="shared" si="12"/>
        <v>0.70000000000000284</v>
      </c>
      <c r="I167" s="90">
        <v>79</v>
      </c>
    </row>
    <row r="168" spans="1:11" x14ac:dyDescent="0.25">
      <c r="E168" s="7">
        <f t="shared" si="11"/>
        <v>1135683</v>
      </c>
      <c r="F168" s="9">
        <v>123.7</v>
      </c>
      <c r="G168" s="9">
        <v>124.7</v>
      </c>
      <c r="H168" s="9">
        <f t="shared" si="12"/>
        <v>1</v>
      </c>
      <c r="I168" s="90">
        <v>10</v>
      </c>
    </row>
    <row r="169" spans="1:11" x14ac:dyDescent="0.25">
      <c r="D169" t="s">
        <v>66</v>
      </c>
      <c r="E169" s="7">
        <f t="shared" si="11"/>
        <v>1135684</v>
      </c>
      <c r="F169" s="9">
        <v>124.7</v>
      </c>
      <c r="G169" s="9">
        <v>125.7</v>
      </c>
      <c r="H169" s="9">
        <f t="shared" si="12"/>
        <v>1</v>
      </c>
      <c r="I169" s="90" t="s">
        <v>562</v>
      </c>
    </row>
    <row r="170" spans="1:11" x14ac:dyDescent="0.25">
      <c r="D170" t="s">
        <v>372</v>
      </c>
      <c r="E170" s="7">
        <f t="shared" si="11"/>
        <v>1135685</v>
      </c>
      <c r="F170" s="9">
        <v>125.7</v>
      </c>
      <c r="G170" s="9">
        <v>126.7</v>
      </c>
      <c r="H170" s="9">
        <f t="shared" si="12"/>
        <v>1</v>
      </c>
      <c r="I170" s="90" t="s">
        <v>562</v>
      </c>
    </row>
    <row r="171" spans="1:11" x14ac:dyDescent="0.25">
      <c r="D171" t="s">
        <v>67</v>
      </c>
      <c r="E171" s="7">
        <f t="shared" si="11"/>
        <v>1135686</v>
      </c>
      <c r="F171" s="9">
        <v>126.7</v>
      </c>
      <c r="G171" s="9">
        <v>128</v>
      </c>
      <c r="H171" s="9">
        <f t="shared" si="12"/>
        <v>1.2999999999999972</v>
      </c>
      <c r="I171" s="90" t="s">
        <v>562</v>
      </c>
    </row>
    <row r="172" spans="1:11" s="81" customFormat="1" x14ac:dyDescent="0.25">
      <c r="A172"/>
      <c r="B172"/>
      <c r="C172"/>
      <c r="D172"/>
      <c r="E172"/>
      <c r="F172"/>
      <c r="G172"/>
      <c r="H172"/>
      <c r="I172"/>
      <c r="J172"/>
      <c r="K172"/>
    </row>
    <row r="179" spans="1:10" ht="15.5" x14ac:dyDescent="0.35">
      <c r="A179" s="30" t="s">
        <v>68</v>
      </c>
      <c r="B179" s="16"/>
      <c r="C179" s="16"/>
      <c r="D179" s="16"/>
      <c r="E179" s="33"/>
      <c r="F179" s="19"/>
      <c r="G179" s="19"/>
      <c r="H179" s="19"/>
      <c r="I179" s="16"/>
      <c r="J179" s="30"/>
    </row>
    <row r="180" spans="1:10" ht="15.5" x14ac:dyDescent="0.35">
      <c r="A180" s="30"/>
      <c r="B180" s="16"/>
      <c r="C180" s="16"/>
      <c r="D180" s="16"/>
      <c r="E180" s="33"/>
      <c r="F180" s="19"/>
      <c r="G180" s="19"/>
      <c r="H180" s="19"/>
      <c r="I180" s="16"/>
      <c r="J180" s="30"/>
    </row>
    <row r="181" spans="1:10" ht="15.5" x14ac:dyDescent="0.35">
      <c r="A181" s="79" t="s">
        <v>853</v>
      </c>
      <c r="B181" s="79" t="s">
        <v>854</v>
      </c>
      <c r="C181" s="80" t="s">
        <v>857</v>
      </c>
      <c r="D181" s="80" t="s">
        <v>858</v>
      </c>
      <c r="E181" s="79" t="s">
        <v>421</v>
      </c>
      <c r="F181" s="109" t="s">
        <v>859</v>
      </c>
      <c r="G181" s="109"/>
      <c r="H181" s="109"/>
      <c r="I181" s="80" t="s">
        <v>395</v>
      </c>
      <c r="J181" s="80" t="s">
        <v>383</v>
      </c>
    </row>
    <row r="182" spans="1:10" ht="13" x14ac:dyDescent="0.3">
      <c r="E182" s="11" t="s">
        <v>427</v>
      </c>
      <c r="F182" s="5" t="s">
        <v>860</v>
      </c>
      <c r="G182" s="5" t="s">
        <v>854</v>
      </c>
      <c r="H182" s="11" t="s">
        <v>423</v>
      </c>
      <c r="I182" s="11" t="s">
        <v>394</v>
      </c>
    </row>
    <row r="183" spans="1:10" ht="13" x14ac:dyDescent="0.3">
      <c r="H183" s="11" t="s">
        <v>422</v>
      </c>
    </row>
    <row r="184" spans="1:10" ht="13" x14ac:dyDescent="0.3">
      <c r="H184" s="11"/>
    </row>
    <row r="185" spans="1:10" x14ac:dyDescent="0.25">
      <c r="A185">
        <v>113</v>
      </c>
      <c r="B185">
        <v>128</v>
      </c>
      <c r="C185" s="84" t="s">
        <v>61</v>
      </c>
      <c r="D185" t="s">
        <v>69</v>
      </c>
    </row>
    <row r="186" spans="1:10" x14ac:dyDescent="0.25">
      <c r="C186" s="84" t="s">
        <v>1006</v>
      </c>
      <c r="D186" t="s">
        <v>70</v>
      </c>
    </row>
    <row r="187" spans="1:10" x14ac:dyDescent="0.25">
      <c r="D187" t="s">
        <v>789</v>
      </c>
    </row>
    <row r="188" spans="1:10" x14ac:dyDescent="0.25">
      <c r="D188" t="s">
        <v>71</v>
      </c>
    </row>
    <row r="189" spans="1:10" x14ac:dyDescent="0.25">
      <c r="D189" t="s">
        <v>72</v>
      </c>
    </row>
    <row r="191" spans="1:10" x14ac:dyDescent="0.25">
      <c r="D191" t="s">
        <v>73</v>
      </c>
    </row>
    <row r="192" spans="1:10" x14ac:dyDescent="0.25">
      <c r="D192" t="s">
        <v>74</v>
      </c>
    </row>
    <row r="193" spans="4:4" x14ac:dyDescent="0.25">
      <c r="D193" t="s">
        <v>75</v>
      </c>
    </row>
    <row r="195" spans="4:4" x14ac:dyDescent="0.25">
      <c r="D195" t="s">
        <v>76</v>
      </c>
    </row>
    <row r="196" spans="4:4" x14ac:dyDescent="0.25">
      <c r="D196" t="s">
        <v>77</v>
      </c>
    </row>
    <row r="197" spans="4:4" x14ac:dyDescent="0.25">
      <c r="D197" t="s">
        <v>78</v>
      </c>
    </row>
    <row r="198" spans="4:4" x14ac:dyDescent="0.25">
      <c r="D198" t="s">
        <v>79</v>
      </c>
    </row>
    <row r="199" spans="4:4" x14ac:dyDescent="0.25">
      <c r="D199" t="s">
        <v>80</v>
      </c>
    </row>
    <row r="201" spans="4:4" x14ac:dyDescent="0.25">
      <c r="D201" t="s">
        <v>81</v>
      </c>
    </row>
    <row r="203" spans="4:4" x14ac:dyDescent="0.25">
      <c r="D203" t="s">
        <v>82</v>
      </c>
    </row>
    <row r="204" spans="4:4" x14ac:dyDescent="0.25">
      <c r="D204" t="s">
        <v>83</v>
      </c>
    </row>
    <row r="205" spans="4:4" x14ac:dyDescent="0.25">
      <c r="D205" t="s">
        <v>84</v>
      </c>
    </row>
    <row r="207" spans="4:4" x14ac:dyDescent="0.25">
      <c r="D207" t="s">
        <v>85</v>
      </c>
    </row>
    <row r="208" spans="4:4" x14ac:dyDescent="0.25">
      <c r="D208" t="s">
        <v>86</v>
      </c>
    </row>
    <row r="209" spans="4:4" x14ac:dyDescent="0.25">
      <c r="D209" t="s">
        <v>87</v>
      </c>
    </row>
    <row r="211" spans="4:4" x14ac:dyDescent="0.25">
      <c r="D211" t="s">
        <v>88</v>
      </c>
    </row>
    <row r="213" spans="4:4" x14ac:dyDescent="0.25">
      <c r="D213" s="84" t="s">
        <v>373</v>
      </c>
    </row>
  </sheetData>
  <mergeCells count="6">
    <mergeCell ref="F181:H181"/>
    <mergeCell ref="F33:H33"/>
    <mergeCell ref="A1:J1"/>
    <mergeCell ref="F70:H70"/>
    <mergeCell ref="F107:H107"/>
    <mergeCell ref="F144:H144"/>
  </mergeCells>
  <phoneticPr fontId="0" type="noConversion"/>
  <pageMargins left="0.75" right="0.75" top="1" bottom="1" header="0.5" footer="0.5"/>
  <pageSetup paperSize="5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0"/>
  <sheetViews>
    <sheetView workbookViewId="0">
      <selection activeCell="D7" sqref="D7"/>
    </sheetView>
  </sheetViews>
  <sheetFormatPr defaultRowHeight="12.5" x14ac:dyDescent="0.25"/>
  <cols>
    <col min="1" max="1" width="16.453125" customWidth="1"/>
    <col min="3" max="3" width="25.81640625" customWidth="1"/>
    <col min="4" max="4" width="53.7265625" customWidth="1"/>
    <col min="5" max="5" width="9.7265625" style="7" customWidth="1"/>
    <col min="6" max="6" width="11.7265625" style="7" customWidth="1"/>
    <col min="7" max="7" width="7.81640625" style="7" customWidth="1"/>
    <col min="8" max="8" width="7.54296875" style="7" customWidth="1"/>
    <col min="10" max="10" width="11.26953125" customWidth="1"/>
  </cols>
  <sheetData>
    <row r="1" spans="1:10" ht="20.5" thickBot="1" x14ac:dyDescent="0.45">
      <c r="A1" s="103" t="s">
        <v>384</v>
      </c>
      <c r="B1" s="104"/>
      <c r="C1" s="104"/>
      <c r="D1" s="104"/>
      <c r="E1" s="104"/>
      <c r="F1" s="104"/>
      <c r="G1" s="104"/>
      <c r="H1" s="104"/>
      <c r="I1" s="104"/>
      <c r="J1" s="108"/>
    </row>
    <row r="2" spans="1:10" ht="20" x14ac:dyDescent="0.4">
      <c r="A2" s="12"/>
      <c r="B2" s="13"/>
      <c r="C2" s="39"/>
      <c r="D2" s="28"/>
      <c r="E2" s="76"/>
      <c r="F2" s="62" t="s">
        <v>393</v>
      </c>
      <c r="G2" s="51"/>
      <c r="H2" s="51"/>
      <c r="I2" s="51"/>
      <c r="J2" s="39"/>
    </row>
    <row r="3" spans="1:10" ht="15.5" x14ac:dyDescent="0.35">
      <c r="A3" s="45" t="s">
        <v>855</v>
      </c>
      <c r="B3" s="16" t="s">
        <v>144</v>
      </c>
      <c r="C3" s="17"/>
      <c r="D3" s="30" t="s">
        <v>392</v>
      </c>
      <c r="E3" s="26"/>
      <c r="F3" s="46" t="s">
        <v>831</v>
      </c>
      <c r="G3" s="38"/>
      <c r="H3" s="38"/>
      <c r="I3" s="38"/>
      <c r="J3" s="17"/>
    </row>
    <row r="4" spans="1:10" ht="15.5" x14ac:dyDescent="0.35">
      <c r="A4" s="45" t="s">
        <v>385</v>
      </c>
      <c r="B4" s="10" t="s">
        <v>454</v>
      </c>
      <c r="C4" s="17"/>
      <c r="D4" s="46" t="s">
        <v>455</v>
      </c>
      <c r="E4" s="26"/>
      <c r="F4" s="35" t="s">
        <v>404</v>
      </c>
      <c r="G4" s="37" t="s">
        <v>401</v>
      </c>
      <c r="H4" s="37" t="s">
        <v>402</v>
      </c>
      <c r="I4" s="64"/>
      <c r="J4" s="17"/>
    </row>
    <row r="5" spans="1:10" ht="15.5" x14ac:dyDescent="0.35">
      <c r="A5" s="45" t="s">
        <v>386</v>
      </c>
      <c r="B5" s="10" t="s">
        <v>832</v>
      </c>
      <c r="C5" s="17"/>
      <c r="D5" s="46" t="s">
        <v>456</v>
      </c>
      <c r="E5" s="26"/>
      <c r="F5" s="33" t="s">
        <v>400</v>
      </c>
      <c r="G5" s="38"/>
      <c r="H5" s="38"/>
      <c r="I5" s="64"/>
      <c r="J5" s="17"/>
    </row>
    <row r="6" spans="1:10" ht="15.5" x14ac:dyDescent="0.35">
      <c r="A6" s="45" t="s">
        <v>387</v>
      </c>
      <c r="B6" s="16" t="s">
        <v>388</v>
      </c>
      <c r="C6" s="17"/>
      <c r="D6" s="46" t="s">
        <v>501</v>
      </c>
      <c r="E6" s="26"/>
      <c r="F6" s="34">
        <v>17</v>
      </c>
      <c r="G6" s="53">
        <f>F6-10.8</f>
        <v>6.1999999999999993</v>
      </c>
      <c r="H6" s="53">
        <v>-46.4</v>
      </c>
      <c r="I6" s="64"/>
      <c r="J6" s="17"/>
    </row>
    <row r="7" spans="1:10" ht="15.5" x14ac:dyDescent="0.35">
      <c r="A7" s="45" t="s">
        <v>389</v>
      </c>
      <c r="B7" s="16" t="s">
        <v>453</v>
      </c>
      <c r="C7" s="17"/>
      <c r="D7" s="69" t="s">
        <v>761</v>
      </c>
      <c r="E7" s="26"/>
      <c r="F7" s="34">
        <v>68</v>
      </c>
      <c r="G7" s="53">
        <f>F7-10.8</f>
        <v>57.2</v>
      </c>
      <c r="H7" s="53">
        <v>-45.7</v>
      </c>
      <c r="I7" s="64"/>
      <c r="J7" s="17"/>
    </row>
    <row r="8" spans="1:10" ht="15.5" x14ac:dyDescent="0.35">
      <c r="A8" s="45" t="s">
        <v>391</v>
      </c>
      <c r="B8" s="30"/>
      <c r="C8" s="17"/>
      <c r="D8" s="16"/>
      <c r="E8" s="26"/>
      <c r="F8" s="34">
        <v>104</v>
      </c>
      <c r="G8" s="53">
        <f>F8-10.8</f>
        <v>93.2</v>
      </c>
      <c r="H8" s="53">
        <v>-45.1</v>
      </c>
      <c r="I8" s="38"/>
      <c r="J8" s="17"/>
    </row>
    <row r="9" spans="1:10" ht="15.5" x14ac:dyDescent="0.35">
      <c r="A9" s="45" t="s">
        <v>396</v>
      </c>
      <c r="B9" s="16" t="s">
        <v>397</v>
      </c>
      <c r="C9" s="17"/>
      <c r="D9" s="16"/>
      <c r="E9" s="26"/>
      <c r="F9" s="34"/>
      <c r="G9" s="38"/>
      <c r="H9" s="38"/>
      <c r="I9" s="38"/>
      <c r="J9" s="17"/>
    </row>
    <row r="10" spans="1:10" ht="15.5" x14ac:dyDescent="0.35">
      <c r="A10" s="15"/>
      <c r="B10" s="16"/>
      <c r="C10" s="60"/>
      <c r="D10" s="30"/>
      <c r="E10" s="59"/>
      <c r="F10" s="34"/>
      <c r="G10" s="38"/>
      <c r="H10" s="38"/>
      <c r="I10" s="27"/>
      <c r="J10" s="17"/>
    </row>
    <row r="11" spans="1:10" ht="15.5" x14ac:dyDescent="0.35">
      <c r="A11" s="15"/>
      <c r="B11" s="16"/>
      <c r="C11" s="17"/>
      <c r="D11" s="16"/>
      <c r="E11" s="26"/>
      <c r="F11" s="34"/>
      <c r="G11" s="38"/>
      <c r="H11" s="38"/>
      <c r="I11" s="27"/>
      <c r="J11" s="17"/>
    </row>
    <row r="12" spans="1:10" ht="15.5" x14ac:dyDescent="0.35">
      <c r="A12" s="15"/>
      <c r="B12" s="16"/>
      <c r="C12" s="17"/>
      <c r="D12" s="16"/>
      <c r="E12" s="59"/>
      <c r="F12" s="27"/>
      <c r="G12" s="38"/>
      <c r="H12" s="38"/>
      <c r="I12" s="27"/>
      <c r="J12" s="60"/>
    </row>
    <row r="13" spans="1:10" ht="15.5" x14ac:dyDescent="0.35">
      <c r="A13" s="15"/>
      <c r="B13" s="16"/>
      <c r="C13" s="17"/>
      <c r="D13" s="16"/>
      <c r="E13" s="59"/>
      <c r="F13" s="27"/>
      <c r="G13" s="38"/>
      <c r="H13" s="38"/>
      <c r="I13" s="27"/>
      <c r="J13" s="60"/>
    </row>
    <row r="14" spans="1:10" ht="15.5" x14ac:dyDescent="0.35">
      <c r="A14" s="15"/>
      <c r="B14" s="16"/>
      <c r="C14" s="17"/>
      <c r="D14" s="16"/>
      <c r="E14" s="59"/>
      <c r="F14" s="27"/>
      <c r="G14" s="38"/>
      <c r="H14" s="38"/>
      <c r="I14" s="27"/>
      <c r="J14" s="60"/>
    </row>
    <row r="15" spans="1:10" ht="15.5" x14ac:dyDescent="0.35">
      <c r="A15" s="15"/>
      <c r="B15" s="16"/>
      <c r="C15" s="17"/>
      <c r="D15" s="16"/>
      <c r="E15" s="59"/>
      <c r="F15" s="27"/>
      <c r="G15" s="38"/>
      <c r="H15" s="38"/>
      <c r="I15" s="27"/>
      <c r="J15" s="60"/>
    </row>
    <row r="16" spans="1:10" ht="15.5" x14ac:dyDescent="0.35">
      <c r="A16" s="15"/>
      <c r="B16" s="16"/>
      <c r="C16" s="17"/>
      <c r="D16" s="16"/>
      <c r="E16" s="59"/>
      <c r="F16" s="38"/>
      <c r="G16" s="38"/>
      <c r="H16" s="38"/>
      <c r="I16" s="27"/>
      <c r="J16" s="60"/>
    </row>
    <row r="17" spans="1:10" ht="16" thickBot="1" x14ac:dyDescent="0.4">
      <c r="A17" s="40"/>
      <c r="B17" s="41"/>
      <c r="C17" s="65"/>
      <c r="D17" s="41"/>
      <c r="E17" s="74"/>
      <c r="F17" s="55"/>
      <c r="G17" s="55"/>
      <c r="H17" s="55"/>
      <c r="I17" s="56"/>
      <c r="J17" s="22"/>
    </row>
    <row r="19" spans="1:10" x14ac:dyDescent="0.25">
      <c r="F19" s="8"/>
      <c r="G19" s="8"/>
      <c r="H19" s="8"/>
    </row>
    <row r="20" spans="1:10" x14ac:dyDescent="0.25">
      <c r="F20" s="8"/>
      <c r="G20" s="8"/>
      <c r="H20" s="8"/>
    </row>
    <row r="21" spans="1:10" x14ac:dyDescent="0.25">
      <c r="F21" s="8"/>
      <c r="G21" s="8"/>
      <c r="H21" s="8"/>
    </row>
    <row r="22" spans="1:10" x14ac:dyDescent="0.25">
      <c r="F22" s="8"/>
      <c r="G22" s="8"/>
      <c r="H22" s="8"/>
    </row>
    <row r="23" spans="1:10" x14ac:dyDescent="0.25">
      <c r="F23" s="8"/>
      <c r="G23" s="8"/>
      <c r="H23" s="8"/>
    </row>
    <row r="24" spans="1:10" x14ac:dyDescent="0.25">
      <c r="F24" s="8"/>
      <c r="G24" s="8"/>
      <c r="H24" s="8"/>
    </row>
    <row r="25" spans="1:10" x14ac:dyDescent="0.25">
      <c r="F25" s="8"/>
      <c r="G25" s="8"/>
      <c r="H25" s="8"/>
    </row>
    <row r="26" spans="1:10" x14ac:dyDescent="0.25">
      <c r="F26" s="8"/>
      <c r="G26" s="8"/>
      <c r="H26" s="8"/>
    </row>
    <row r="27" spans="1:10" x14ac:dyDescent="0.25">
      <c r="F27" s="8"/>
      <c r="G27" s="8"/>
      <c r="H27" s="8"/>
    </row>
    <row r="28" spans="1:10" x14ac:dyDescent="0.25">
      <c r="F28" s="8"/>
      <c r="G28" s="8"/>
      <c r="H28" s="8"/>
    </row>
    <row r="29" spans="1:10" x14ac:dyDescent="0.25">
      <c r="F29" s="8"/>
      <c r="G29" s="8"/>
      <c r="H29" s="8"/>
    </row>
    <row r="30" spans="1:10" x14ac:dyDescent="0.25">
      <c r="F30" s="8"/>
      <c r="G30" s="8"/>
      <c r="H30" s="8"/>
    </row>
    <row r="31" spans="1:10" x14ac:dyDescent="0.25">
      <c r="F31" s="8"/>
      <c r="G31" s="8"/>
      <c r="H31" s="8"/>
    </row>
    <row r="32" spans="1:10" x14ac:dyDescent="0.25">
      <c r="F32" s="8"/>
      <c r="G32" s="8"/>
      <c r="H32" s="8"/>
    </row>
    <row r="33" spans="1:11" ht="15.5" x14ac:dyDescent="0.35">
      <c r="A33" s="30" t="s">
        <v>457</v>
      </c>
      <c r="B33" s="16"/>
      <c r="C33" s="16"/>
      <c r="D33" s="16"/>
      <c r="E33" s="33"/>
      <c r="F33" s="38"/>
      <c r="G33" s="38"/>
      <c r="H33" s="38"/>
      <c r="I33" s="27"/>
      <c r="J33" s="30"/>
      <c r="K33" s="28"/>
    </row>
    <row r="34" spans="1:11" x14ac:dyDescent="0.25">
      <c r="F34" s="8"/>
      <c r="G34" s="8"/>
    </row>
    <row r="35" spans="1:11" s="81" customFormat="1" ht="15.5" x14ac:dyDescent="0.35">
      <c r="A35" s="79" t="s">
        <v>853</v>
      </c>
      <c r="B35" s="79" t="s">
        <v>854</v>
      </c>
      <c r="C35" s="80" t="s">
        <v>857</v>
      </c>
      <c r="D35" s="80" t="s">
        <v>858</v>
      </c>
      <c r="E35" s="79" t="s">
        <v>421</v>
      </c>
      <c r="F35" s="109" t="s">
        <v>859</v>
      </c>
      <c r="G35" s="109"/>
      <c r="H35" s="109"/>
      <c r="I35" s="80" t="s">
        <v>395</v>
      </c>
      <c r="J35" s="80" t="s">
        <v>383</v>
      </c>
    </row>
    <row r="36" spans="1:11" ht="13" x14ac:dyDescent="0.3">
      <c r="E36" s="11" t="s">
        <v>427</v>
      </c>
      <c r="F36" s="5" t="s">
        <v>860</v>
      </c>
      <c r="G36" s="5" t="s">
        <v>854</v>
      </c>
      <c r="H36" s="11" t="s">
        <v>423</v>
      </c>
      <c r="I36" s="11" t="s">
        <v>394</v>
      </c>
    </row>
    <row r="37" spans="1:11" ht="13" x14ac:dyDescent="0.3">
      <c r="E37" s="11"/>
      <c r="F37" s="5"/>
      <c r="G37" s="5"/>
      <c r="H37" s="11" t="s">
        <v>422</v>
      </c>
      <c r="I37" s="11"/>
    </row>
    <row r="38" spans="1:11" ht="13" x14ac:dyDescent="0.3">
      <c r="E38" s="11"/>
      <c r="F38" s="5"/>
      <c r="G38" s="5"/>
      <c r="H38" s="11"/>
      <c r="I38" s="11"/>
    </row>
    <row r="39" spans="1:11" x14ac:dyDescent="0.25">
      <c r="A39">
        <v>0</v>
      </c>
      <c r="B39">
        <v>2.1</v>
      </c>
      <c r="C39" t="s">
        <v>145</v>
      </c>
      <c r="D39" t="s">
        <v>865</v>
      </c>
      <c r="E39" s="7">
        <v>1136301</v>
      </c>
      <c r="F39" s="7">
        <v>10.5</v>
      </c>
      <c r="G39" s="7">
        <v>11.5</v>
      </c>
      <c r="H39" s="8">
        <f>G39-F39</f>
        <v>1</v>
      </c>
      <c r="I39" s="90" t="s">
        <v>562</v>
      </c>
    </row>
    <row r="40" spans="1:11" x14ac:dyDescent="0.25">
      <c r="E40" s="7">
        <f>E39+1</f>
        <v>1136302</v>
      </c>
      <c r="F40" s="7">
        <v>11.5</v>
      </c>
      <c r="G40" s="7">
        <v>12.5</v>
      </c>
      <c r="H40" s="8">
        <f t="shared" ref="H40:H49" si="0">G40-F40</f>
        <v>1</v>
      </c>
      <c r="I40" s="90" t="s">
        <v>562</v>
      </c>
    </row>
    <row r="41" spans="1:11" x14ac:dyDescent="0.25">
      <c r="A41">
        <v>2.1</v>
      </c>
      <c r="B41">
        <v>5.5</v>
      </c>
      <c r="C41" t="s">
        <v>874</v>
      </c>
      <c r="D41" t="s">
        <v>146</v>
      </c>
      <c r="E41" s="7">
        <f t="shared" ref="E41:E63" si="1">E40+1</f>
        <v>1136303</v>
      </c>
      <c r="F41" s="7">
        <v>12.5</v>
      </c>
      <c r="G41" s="7">
        <v>13.5</v>
      </c>
      <c r="H41" s="8">
        <f t="shared" si="0"/>
        <v>1</v>
      </c>
      <c r="I41" s="90" t="s">
        <v>562</v>
      </c>
    </row>
    <row r="42" spans="1:11" x14ac:dyDescent="0.25">
      <c r="D42" t="s">
        <v>148</v>
      </c>
      <c r="E42" s="7">
        <f t="shared" si="1"/>
        <v>1136304</v>
      </c>
      <c r="F42" s="7">
        <v>13.5</v>
      </c>
      <c r="G42" s="7">
        <v>14.2</v>
      </c>
      <c r="H42" s="8">
        <f t="shared" si="0"/>
        <v>0.69999999999999929</v>
      </c>
      <c r="I42" s="90" t="s">
        <v>562</v>
      </c>
    </row>
    <row r="43" spans="1:11" x14ac:dyDescent="0.25">
      <c r="D43" t="s">
        <v>150</v>
      </c>
      <c r="E43" s="7">
        <f t="shared" si="1"/>
        <v>1136305</v>
      </c>
      <c r="F43" s="7">
        <v>14.2</v>
      </c>
      <c r="G43" s="7">
        <v>14.7</v>
      </c>
      <c r="H43" s="8">
        <f t="shared" si="0"/>
        <v>0.5</v>
      </c>
      <c r="I43" s="90" t="s">
        <v>562</v>
      </c>
    </row>
    <row r="44" spans="1:11" x14ac:dyDescent="0.25">
      <c r="D44" t="s">
        <v>191</v>
      </c>
      <c r="E44" s="7">
        <f t="shared" si="1"/>
        <v>1136306</v>
      </c>
      <c r="F44" s="7">
        <v>14.7</v>
      </c>
      <c r="G44" s="7">
        <v>15.7</v>
      </c>
      <c r="H44" s="8">
        <f t="shared" si="0"/>
        <v>1</v>
      </c>
      <c r="I44" s="90" t="s">
        <v>562</v>
      </c>
    </row>
    <row r="45" spans="1:11" x14ac:dyDescent="0.25">
      <c r="D45" t="s">
        <v>151</v>
      </c>
      <c r="E45" s="7">
        <f t="shared" si="1"/>
        <v>1136307</v>
      </c>
      <c r="F45" s="7">
        <v>15.7</v>
      </c>
      <c r="G45" s="7">
        <v>16.7</v>
      </c>
      <c r="H45" s="8">
        <f t="shared" si="0"/>
        <v>1</v>
      </c>
      <c r="I45" s="90" t="s">
        <v>562</v>
      </c>
    </row>
    <row r="46" spans="1:11" x14ac:dyDescent="0.25">
      <c r="D46" t="s">
        <v>149</v>
      </c>
      <c r="E46" s="7">
        <f t="shared" si="1"/>
        <v>1136308</v>
      </c>
      <c r="F46" s="7">
        <v>16.7</v>
      </c>
      <c r="G46" s="7">
        <v>17.7</v>
      </c>
      <c r="H46" s="8">
        <f t="shared" si="0"/>
        <v>1</v>
      </c>
      <c r="I46" s="90" t="s">
        <v>562</v>
      </c>
    </row>
    <row r="47" spans="1:11" x14ac:dyDescent="0.25">
      <c r="D47" t="s">
        <v>147</v>
      </c>
      <c r="E47" s="7">
        <f t="shared" si="1"/>
        <v>1136309</v>
      </c>
      <c r="F47" s="7">
        <v>17.7</v>
      </c>
      <c r="G47" s="7">
        <v>18.7</v>
      </c>
      <c r="H47" s="8">
        <f t="shared" si="0"/>
        <v>1</v>
      </c>
      <c r="I47" s="90" t="s">
        <v>562</v>
      </c>
    </row>
    <row r="48" spans="1:11" x14ac:dyDescent="0.25">
      <c r="D48" t="s">
        <v>152</v>
      </c>
      <c r="E48" s="7">
        <f t="shared" si="1"/>
        <v>1136310</v>
      </c>
      <c r="F48" s="7">
        <v>18.7</v>
      </c>
      <c r="G48" s="7">
        <v>19.5</v>
      </c>
      <c r="H48" s="8">
        <f t="shared" si="0"/>
        <v>0.80000000000000071</v>
      </c>
      <c r="I48" s="90" t="s">
        <v>562</v>
      </c>
    </row>
    <row r="49" spans="1:10" x14ac:dyDescent="0.25">
      <c r="E49" s="7">
        <f t="shared" si="1"/>
        <v>1136311</v>
      </c>
      <c r="F49" s="7">
        <v>18.7</v>
      </c>
      <c r="G49" s="7">
        <v>19.5</v>
      </c>
      <c r="H49" s="7">
        <f t="shared" si="0"/>
        <v>0.80000000000000071</v>
      </c>
      <c r="I49" s="90" t="s">
        <v>562</v>
      </c>
      <c r="J49" s="7" t="s">
        <v>436</v>
      </c>
    </row>
    <row r="50" spans="1:10" x14ac:dyDescent="0.25">
      <c r="A50">
        <v>5.5</v>
      </c>
      <c r="B50">
        <v>16.7</v>
      </c>
      <c r="C50" t="s">
        <v>165</v>
      </c>
      <c r="D50" t="s">
        <v>158</v>
      </c>
      <c r="E50" s="7">
        <f t="shared" si="1"/>
        <v>1136312</v>
      </c>
      <c r="F50" s="7">
        <v>19.5</v>
      </c>
      <c r="G50" s="7">
        <v>20.5</v>
      </c>
      <c r="H50" s="8">
        <f>G50-F50</f>
        <v>1</v>
      </c>
      <c r="I50" s="90" t="s">
        <v>562</v>
      </c>
    </row>
    <row r="51" spans="1:10" x14ac:dyDescent="0.25">
      <c r="D51" t="s">
        <v>154</v>
      </c>
      <c r="E51" s="7">
        <f t="shared" si="1"/>
        <v>1136313</v>
      </c>
      <c r="F51" s="7">
        <v>20.5</v>
      </c>
      <c r="G51" s="7">
        <v>21.5</v>
      </c>
      <c r="H51" s="8">
        <f t="shared" ref="H51:H83" si="2">G51-F51</f>
        <v>1</v>
      </c>
      <c r="I51" s="90" t="s">
        <v>562</v>
      </c>
    </row>
    <row r="52" spans="1:10" x14ac:dyDescent="0.25">
      <c r="D52" t="s">
        <v>155</v>
      </c>
      <c r="E52" s="7">
        <f t="shared" si="1"/>
        <v>1136314</v>
      </c>
      <c r="F52" s="7">
        <v>21.5</v>
      </c>
      <c r="G52" s="7">
        <v>22.5</v>
      </c>
      <c r="H52" s="8">
        <f t="shared" si="2"/>
        <v>1</v>
      </c>
      <c r="I52" s="90" t="s">
        <v>562</v>
      </c>
    </row>
    <row r="53" spans="1:10" x14ac:dyDescent="0.25">
      <c r="D53" t="s">
        <v>157</v>
      </c>
      <c r="E53" s="7">
        <f t="shared" si="1"/>
        <v>1136315</v>
      </c>
      <c r="F53" s="7">
        <v>22.5</v>
      </c>
      <c r="G53" s="7">
        <v>23.5</v>
      </c>
      <c r="H53" s="8">
        <f t="shared" si="2"/>
        <v>1</v>
      </c>
      <c r="I53" s="90" t="s">
        <v>562</v>
      </c>
    </row>
    <row r="54" spans="1:10" x14ac:dyDescent="0.25">
      <c r="D54" t="s">
        <v>156</v>
      </c>
      <c r="E54" s="7">
        <f t="shared" si="1"/>
        <v>1136316</v>
      </c>
      <c r="F54" s="7">
        <v>23.5</v>
      </c>
      <c r="G54" s="7">
        <v>24.5</v>
      </c>
      <c r="H54" s="8">
        <f t="shared" si="2"/>
        <v>1</v>
      </c>
      <c r="I54" s="90" t="s">
        <v>562</v>
      </c>
    </row>
    <row r="55" spans="1:10" x14ac:dyDescent="0.25">
      <c r="D55" t="s">
        <v>172</v>
      </c>
      <c r="E55" s="7">
        <f t="shared" si="1"/>
        <v>1136317</v>
      </c>
      <c r="F55" s="7">
        <v>24.5</v>
      </c>
      <c r="G55" s="7">
        <v>25.6</v>
      </c>
      <c r="H55" s="8">
        <f t="shared" si="2"/>
        <v>1.1000000000000014</v>
      </c>
      <c r="I55" s="90" t="s">
        <v>562</v>
      </c>
    </row>
    <row r="56" spans="1:10" x14ac:dyDescent="0.25">
      <c r="D56" t="s">
        <v>173</v>
      </c>
      <c r="E56" s="7">
        <f t="shared" si="1"/>
        <v>1136318</v>
      </c>
      <c r="F56" s="7">
        <v>25.6</v>
      </c>
      <c r="G56" s="7">
        <v>26.6</v>
      </c>
      <c r="H56" s="8">
        <f t="shared" si="2"/>
        <v>1</v>
      </c>
      <c r="I56" s="90" t="s">
        <v>562</v>
      </c>
    </row>
    <row r="57" spans="1:10" x14ac:dyDescent="0.25">
      <c r="D57" t="s">
        <v>168</v>
      </c>
      <c r="E57" s="7">
        <f t="shared" si="1"/>
        <v>1136319</v>
      </c>
      <c r="F57" s="7">
        <v>26.6</v>
      </c>
      <c r="G57" s="7">
        <v>27.6</v>
      </c>
      <c r="H57" s="8">
        <f t="shared" si="2"/>
        <v>1</v>
      </c>
      <c r="I57" s="90" t="s">
        <v>562</v>
      </c>
    </row>
    <row r="58" spans="1:10" x14ac:dyDescent="0.25">
      <c r="D58" t="s">
        <v>167</v>
      </c>
      <c r="E58" s="7">
        <f t="shared" si="1"/>
        <v>1136320</v>
      </c>
      <c r="F58" s="7">
        <v>27.6</v>
      </c>
      <c r="G58" s="7">
        <v>28.6</v>
      </c>
      <c r="H58" s="8">
        <f t="shared" si="2"/>
        <v>1</v>
      </c>
      <c r="I58" s="90" t="s">
        <v>562</v>
      </c>
    </row>
    <row r="59" spans="1:10" x14ac:dyDescent="0.25">
      <c r="E59" s="7">
        <f t="shared" si="1"/>
        <v>1136321</v>
      </c>
      <c r="F59" s="7">
        <v>28.6</v>
      </c>
      <c r="G59" s="7">
        <v>29.9</v>
      </c>
      <c r="H59" s="8">
        <f t="shared" si="2"/>
        <v>1.2999999999999972</v>
      </c>
      <c r="I59" s="90" t="s">
        <v>562</v>
      </c>
    </row>
    <row r="60" spans="1:10" x14ac:dyDescent="0.25">
      <c r="E60" s="7">
        <f t="shared" si="1"/>
        <v>1136322</v>
      </c>
      <c r="F60" s="7">
        <v>29.9</v>
      </c>
      <c r="G60" s="7">
        <v>30.9</v>
      </c>
      <c r="H60" s="8">
        <f t="shared" si="2"/>
        <v>1</v>
      </c>
      <c r="I60" s="90">
        <v>6</v>
      </c>
    </row>
    <row r="61" spans="1:10" x14ac:dyDescent="0.25">
      <c r="D61" t="s">
        <v>162</v>
      </c>
      <c r="E61" s="7">
        <f t="shared" si="1"/>
        <v>1136323</v>
      </c>
      <c r="F61" s="7">
        <v>30.9</v>
      </c>
      <c r="G61" s="7">
        <v>31.9</v>
      </c>
      <c r="H61" s="8">
        <f t="shared" si="2"/>
        <v>1</v>
      </c>
      <c r="I61" s="90" t="s">
        <v>562</v>
      </c>
    </row>
    <row r="62" spans="1:10" x14ac:dyDescent="0.25">
      <c r="D62" t="s">
        <v>164</v>
      </c>
      <c r="E62" s="7">
        <f t="shared" si="1"/>
        <v>1136324</v>
      </c>
      <c r="F62" s="7">
        <v>31.9</v>
      </c>
      <c r="G62" s="8">
        <v>33</v>
      </c>
      <c r="H62" s="8">
        <f t="shared" si="2"/>
        <v>1.1000000000000014</v>
      </c>
      <c r="I62" s="90" t="s">
        <v>562</v>
      </c>
    </row>
    <row r="63" spans="1:10" x14ac:dyDescent="0.25">
      <c r="D63" t="s">
        <v>163</v>
      </c>
      <c r="E63" s="7">
        <f t="shared" si="1"/>
        <v>1136325</v>
      </c>
      <c r="F63" s="8">
        <v>33</v>
      </c>
      <c r="G63" s="8">
        <v>34</v>
      </c>
      <c r="H63" s="8">
        <f t="shared" si="2"/>
        <v>1</v>
      </c>
      <c r="I63" s="90" t="s">
        <v>562</v>
      </c>
    </row>
    <row r="64" spans="1:10" x14ac:dyDescent="0.25">
      <c r="D64" t="s">
        <v>160</v>
      </c>
      <c r="E64" s="7">
        <f>E63+1</f>
        <v>1136326</v>
      </c>
      <c r="F64" s="8">
        <v>34</v>
      </c>
      <c r="G64" s="8">
        <v>35</v>
      </c>
      <c r="H64" s="8">
        <f t="shared" si="2"/>
        <v>1</v>
      </c>
      <c r="I64" s="90" t="s">
        <v>562</v>
      </c>
    </row>
    <row r="65" spans="1:11" x14ac:dyDescent="0.25">
      <c r="D65" t="s">
        <v>161</v>
      </c>
      <c r="E65" s="7">
        <f>E64+1</f>
        <v>1136327</v>
      </c>
      <c r="F65" s="8">
        <v>35</v>
      </c>
      <c r="G65" s="8">
        <v>36</v>
      </c>
      <c r="H65" s="8">
        <f t="shared" si="2"/>
        <v>1</v>
      </c>
      <c r="I65" s="90" t="s">
        <v>562</v>
      </c>
    </row>
    <row r="66" spans="1:11" x14ac:dyDescent="0.25">
      <c r="E66" s="7">
        <f>E65+1</f>
        <v>1136328</v>
      </c>
      <c r="F66" s="8">
        <v>36</v>
      </c>
      <c r="G66" s="8">
        <v>37</v>
      </c>
      <c r="H66" s="8">
        <f t="shared" si="2"/>
        <v>1</v>
      </c>
      <c r="I66" s="90" t="s">
        <v>562</v>
      </c>
    </row>
    <row r="67" spans="1:11" x14ac:dyDescent="0.25">
      <c r="H67" s="8"/>
    </row>
    <row r="68" spans="1:11" x14ac:dyDescent="0.25">
      <c r="H68" s="8"/>
    </row>
    <row r="69" spans="1:11" ht="15.5" x14ac:dyDescent="0.35">
      <c r="A69" s="30" t="s">
        <v>458</v>
      </c>
      <c r="B69" s="16"/>
      <c r="C69" s="16"/>
      <c r="D69" s="16"/>
      <c r="E69" s="33"/>
      <c r="F69" s="38"/>
      <c r="G69" s="38"/>
      <c r="H69" s="38"/>
      <c r="I69" s="27"/>
      <c r="J69" s="30"/>
      <c r="K69" s="28"/>
    </row>
    <row r="70" spans="1:11" x14ac:dyDescent="0.25">
      <c r="F70" s="8"/>
      <c r="G70" s="8"/>
    </row>
    <row r="71" spans="1:11" s="81" customFormat="1" ht="15.5" x14ac:dyDescent="0.35">
      <c r="A71" s="79" t="s">
        <v>853</v>
      </c>
      <c r="B71" s="79" t="s">
        <v>854</v>
      </c>
      <c r="C71" s="80" t="s">
        <v>857</v>
      </c>
      <c r="D71" s="80" t="s">
        <v>858</v>
      </c>
      <c r="E71" s="79" t="s">
        <v>421</v>
      </c>
      <c r="F71" s="109" t="s">
        <v>859</v>
      </c>
      <c r="G71" s="109"/>
      <c r="H71" s="109"/>
      <c r="I71" s="80" t="s">
        <v>395</v>
      </c>
      <c r="J71" s="80" t="s">
        <v>383</v>
      </c>
    </row>
    <row r="72" spans="1:11" ht="13" x14ac:dyDescent="0.3">
      <c r="E72" s="11" t="s">
        <v>427</v>
      </c>
      <c r="F72" s="5" t="s">
        <v>860</v>
      </c>
      <c r="G72" s="5" t="s">
        <v>854</v>
      </c>
      <c r="H72" s="11" t="s">
        <v>423</v>
      </c>
      <c r="I72" s="11" t="s">
        <v>394</v>
      </c>
    </row>
    <row r="73" spans="1:11" ht="13" x14ac:dyDescent="0.3">
      <c r="E73" s="11"/>
      <c r="F73" s="5"/>
      <c r="G73" s="5"/>
      <c r="H73" s="11" t="s">
        <v>422</v>
      </c>
      <c r="I73" s="11"/>
    </row>
    <row r="74" spans="1:11" ht="13" x14ac:dyDescent="0.3">
      <c r="E74" s="11"/>
      <c r="F74" s="5"/>
      <c r="G74" s="5"/>
      <c r="H74" s="11"/>
      <c r="I74" s="11"/>
    </row>
    <row r="75" spans="1:11" x14ac:dyDescent="0.25">
      <c r="D75" t="s">
        <v>169</v>
      </c>
      <c r="E75" s="7">
        <f>E66+1</f>
        <v>1136329</v>
      </c>
      <c r="F75" s="8">
        <v>37</v>
      </c>
      <c r="G75" s="8">
        <v>38</v>
      </c>
      <c r="H75" s="8">
        <f t="shared" si="2"/>
        <v>1</v>
      </c>
      <c r="I75" s="90" t="s">
        <v>562</v>
      </c>
    </row>
    <row r="76" spans="1:11" x14ac:dyDescent="0.25">
      <c r="D76" t="s">
        <v>170</v>
      </c>
      <c r="E76" s="7">
        <f t="shared" ref="E76:E81" si="3">E75+1</f>
        <v>1136330</v>
      </c>
      <c r="F76" s="8">
        <v>38</v>
      </c>
      <c r="G76" s="8">
        <v>39.1</v>
      </c>
      <c r="H76" s="8">
        <f t="shared" si="2"/>
        <v>1.1000000000000014</v>
      </c>
      <c r="I76" s="90" t="s">
        <v>562</v>
      </c>
    </row>
    <row r="77" spans="1:11" x14ac:dyDescent="0.25">
      <c r="D77" t="s">
        <v>171</v>
      </c>
      <c r="E77" s="7">
        <f t="shared" si="3"/>
        <v>1136331</v>
      </c>
      <c r="F77" s="7">
        <v>39.1</v>
      </c>
      <c r="G77" s="7">
        <v>40.1</v>
      </c>
      <c r="H77" s="8">
        <f t="shared" si="2"/>
        <v>1</v>
      </c>
      <c r="I77" s="90" t="s">
        <v>562</v>
      </c>
    </row>
    <row r="78" spans="1:11" x14ac:dyDescent="0.25">
      <c r="E78" s="7">
        <f t="shared" si="3"/>
        <v>1136332</v>
      </c>
      <c r="F78" s="7">
        <v>40.1</v>
      </c>
      <c r="G78" s="7">
        <v>41.1</v>
      </c>
      <c r="H78" s="8">
        <f t="shared" si="2"/>
        <v>1</v>
      </c>
      <c r="I78" s="90" t="s">
        <v>562</v>
      </c>
    </row>
    <row r="79" spans="1:11" x14ac:dyDescent="0.25">
      <c r="E79" s="7">
        <f t="shared" si="3"/>
        <v>1136333</v>
      </c>
      <c r="F79" s="7">
        <v>41.1</v>
      </c>
      <c r="G79" s="7">
        <v>42.1</v>
      </c>
      <c r="H79" s="8">
        <f t="shared" si="2"/>
        <v>1</v>
      </c>
      <c r="I79" s="90" t="s">
        <v>562</v>
      </c>
    </row>
    <row r="80" spans="1:11" x14ac:dyDescent="0.25">
      <c r="A80">
        <v>16.7</v>
      </c>
      <c r="B80">
        <v>19.5</v>
      </c>
      <c r="C80" t="s">
        <v>166</v>
      </c>
      <c r="D80" t="s">
        <v>177</v>
      </c>
      <c r="E80" s="7">
        <f t="shared" si="3"/>
        <v>1136334</v>
      </c>
      <c r="F80" s="7">
        <v>42.1</v>
      </c>
      <c r="G80" s="7">
        <v>43.1</v>
      </c>
      <c r="H80" s="8">
        <f t="shared" si="2"/>
        <v>1</v>
      </c>
      <c r="I80" s="90" t="s">
        <v>562</v>
      </c>
    </row>
    <row r="81" spans="1:10" x14ac:dyDescent="0.25">
      <c r="D81" t="s">
        <v>174</v>
      </c>
      <c r="E81" s="7">
        <f t="shared" si="3"/>
        <v>1136335</v>
      </c>
      <c r="F81" s="7">
        <v>43.1</v>
      </c>
      <c r="G81" s="7">
        <v>44.1</v>
      </c>
      <c r="H81" s="8">
        <f t="shared" si="2"/>
        <v>1</v>
      </c>
      <c r="I81" s="90" t="s">
        <v>562</v>
      </c>
    </row>
    <row r="82" spans="1:10" x14ac:dyDescent="0.25">
      <c r="D82" t="s">
        <v>175</v>
      </c>
      <c r="E82" s="7">
        <f t="shared" ref="E82:E123" si="4">E81+1</f>
        <v>1136336</v>
      </c>
      <c r="F82" s="7">
        <v>44.1</v>
      </c>
      <c r="G82" s="7">
        <v>45.1</v>
      </c>
      <c r="H82" s="8">
        <f t="shared" si="2"/>
        <v>1</v>
      </c>
      <c r="I82" s="90">
        <v>29</v>
      </c>
    </row>
    <row r="83" spans="1:10" x14ac:dyDescent="0.25">
      <c r="D83" t="s">
        <v>148</v>
      </c>
      <c r="E83" s="7">
        <f t="shared" si="4"/>
        <v>1136337</v>
      </c>
      <c r="F83" s="7">
        <v>44.1</v>
      </c>
      <c r="G83" s="7">
        <v>45.1</v>
      </c>
      <c r="H83" s="8">
        <f t="shared" si="2"/>
        <v>1</v>
      </c>
      <c r="I83" s="90">
        <v>966</v>
      </c>
      <c r="J83" s="7" t="s">
        <v>435</v>
      </c>
    </row>
    <row r="84" spans="1:10" x14ac:dyDescent="0.25">
      <c r="D84" t="s">
        <v>176</v>
      </c>
      <c r="E84" s="7">
        <f t="shared" si="4"/>
        <v>1136338</v>
      </c>
      <c r="F84" s="7">
        <v>45.1</v>
      </c>
      <c r="G84" s="7">
        <v>46.1</v>
      </c>
      <c r="H84" s="8">
        <f>G84-F84</f>
        <v>1</v>
      </c>
      <c r="I84" s="90">
        <v>15</v>
      </c>
    </row>
    <row r="85" spans="1:10" x14ac:dyDescent="0.25">
      <c r="D85" t="s">
        <v>178</v>
      </c>
      <c r="E85" s="7">
        <f t="shared" si="4"/>
        <v>1136339</v>
      </c>
      <c r="F85" s="7">
        <v>46.1</v>
      </c>
      <c r="G85" s="7">
        <v>47.1</v>
      </c>
      <c r="H85" s="8">
        <f t="shared" ref="H85:H123" si="5">G85-F85</f>
        <v>1</v>
      </c>
      <c r="I85" s="90">
        <v>56</v>
      </c>
    </row>
    <row r="86" spans="1:10" x14ac:dyDescent="0.25">
      <c r="D86" t="s">
        <v>149</v>
      </c>
      <c r="E86" s="7">
        <f t="shared" si="4"/>
        <v>1136340</v>
      </c>
      <c r="F86" s="7">
        <v>47.1</v>
      </c>
      <c r="G86" s="7">
        <v>48.1</v>
      </c>
      <c r="H86" s="8">
        <f t="shared" si="5"/>
        <v>1</v>
      </c>
      <c r="I86" s="90">
        <v>16</v>
      </c>
    </row>
    <row r="87" spans="1:10" x14ac:dyDescent="0.25">
      <c r="D87" t="s">
        <v>147</v>
      </c>
      <c r="E87" s="7">
        <f t="shared" si="4"/>
        <v>1136341</v>
      </c>
      <c r="F87" s="7">
        <v>48.1</v>
      </c>
      <c r="G87" s="7">
        <v>48.7</v>
      </c>
      <c r="H87" s="8">
        <f t="shared" si="5"/>
        <v>0.60000000000000142</v>
      </c>
      <c r="I87" s="90">
        <v>10</v>
      </c>
    </row>
    <row r="88" spans="1:10" x14ac:dyDescent="0.25">
      <c r="D88" t="s">
        <v>179</v>
      </c>
      <c r="E88" s="7">
        <f t="shared" si="4"/>
        <v>1136342</v>
      </c>
      <c r="F88" s="7">
        <v>48.7</v>
      </c>
      <c r="G88" s="7">
        <v>49.3</v>
      </c>
      <c r="H88" s="8">
        <f t="shared" si="5"/>
        <v>0.59999999999999432</v>
      </c>
      <c r="I88" s="90">
        <v>5</v>
      </c>
    </row>
    <row r="89" spans="1:10" x14ac:dyDescent="0.25">
      <c r="E89" s="7">
        <f t="shared" si="4"/>
        <v>1136343</v>
      </c>
      <c r="F89" s="7">
        <v>49.3</v>
      </c>
      <c r="G89" s="7">
        <v>50.1</v>
      </c>
      <c r="H89" s="8">
        <f t="shared" si="5"/>
        <v>0.80000000000000426</v>
      </c>
      <c r="I89" s="90" t="s">
        <v>562</v>
      </c>
    </row>
    <row r="90" spans="1:10" x14ac:dyDescent="0.25">
      <c r="D90" t="s">
        <v>180</v>
      </c>
      <c r="E90" s="7">
        <f t="shared" si="4"/>
        <v>1136344</v>
      </c>
      <c r="F90" s="8">
        <v>50.1</v>
      </c>
      <c r="G90" s="8">
        <v>51</v>
      </c>
      <c r="H90" s="8">
        <f t="shared" si="5"/>
        <v>0.89999999999999858</v>
      </c>
      <c r="I90" s="90">
        <v>10</v>
      </c>
    </row>
    <row r="91" spans="1:10" x14ac:dyDescent="0.25">
      <c r="D91" t="s">
        <v>181</v>
      </c>
      <c r="E91" s="7">
        <f t="shared" si="4"/>
        <v>1136345</v>
      </c>
      <c r="F91" s="8">
        <v>51</v>
      </c>
      <c r="G91" s="7">
        <v>51.8</v>
      </c>
      <c r="H91" s="8">
        <f t="shared" si="5"/>
        <v>0.79999999999999716</v>
      </c>
      <c r="I91" s="90">
        <v>6</v>
      </c>
    </row>
    <row r="92" spans="1:10" x14ac:dyDescent="0.25">
      <c r="D92" t="s">
        <v>183</v>
      </c>
      <c r="E92" s="7">
        <f t="shared" si="4"/>
        <v>1136346</v>
      </c>
      <c r="F92" s="8">
        <v>51.8</v>
      </c>
      <c r="G92" s="7">
        <v>52.5</v>
      </c>
      <c r="H92" s="8">
        <f t="shared" si="5"/>
        <v>0.70000000000000284</v>
      </c>
      <c r="I92" s="90" t="s">
        <v>562</v>
      </c>
    </row>
    <row r="93" spans="1:10" x14ac:dyDescent="0.25">
      <c r="D93" t="s">
        <v>182</v>
      </c>
      <c r="E93" s="7">
        <f t="shared" si="4"/>
        <v>1136347</v>
      </c>
      <c r="F93" s="8">
        <v>52.5</v>
      </c>
      <c r="G93" s="7">
        <v>53.5</v>
      </c>
      <c r="H93" s="8">
        <f t="shared" si="5"/>
        <v>1</v>
      </c>
      <c r="I93" s="90" t="s">
        <v>562</v>
      </c>
    </row>
    <row r="94" spans="1:10" x14ac:dyDescent="0.25">
      <c r="E94" s="7">
        <f t="shared" si="4"/>
        <v>1136348</v>
      </c>
      <c r="F94" s="8">
        <v>53.5</v>
      </c>
      <c r="G94" s="7">
        <v>54.4</v>
      </c>
      <c r="H94" s="8">
        <f t="shared" si="5"/>
        <v>0.89999999999999858</v>
      </c>
      <c r="I94" s="90" t="s">
        <v>562</v>
      </c>
    </row>
    <row r="95" spans="1:10" x14ac:dyDescent="0.25">
      <c r="A95">
        <v>19.5</v>
      </c>
      <c r="B95">
        <v>25.6</v>
      </c>
      <c r="C95" t="s">
        <v>153</v>
      </c>
      <c r="D95" t="s">
        <v>189</v>
      </c>
      <c r="E95" s="7">
        <f t="shared" si="4"/>
        <v>1136349</v>
      </c>
      <c r="F95" s="8">
        <v>54.4</v>
      </c>
      <c r="G95" s="7">
        <v>55.4</v>
      </c>
      <c r="H95" s="8">
        <f t="shared" si="5"/>
        <v>1</v>
      </c>
      <c r="I95" s="90" t="s">
        <v>562</v>
      </c>
    </row>
    <row r="96" spans="1:10" x14ac:dyDescent="0.25">
      <c r="D96" t="s">
        <v>190</v>
      </c>
      <c r="E96" s="7">
        <f t="shared" si="4"/>
        <v>1136350</v>
      </c>
      <c r="F96" s="8">
        <v>55.4</v>
      </c>
      <c r="G96" s="7">
        <v>56.4</v>
      </c>
      <c r="H96" s="8">
        <f t="shared" si="5"/>
        <v>1</v>
      </c>
      <c r="I96" s="90" t="s">
        <v>562</v>
      </c>
    </row>
    <row r="97" spans="1:11" x14ac:dyDescent="0.25">
      <c r="D97" t="s">
        <v>184</v>
      </c>
      <c r="E97" s="7">
        <f t="shared" si="4"/>
        <v>1136351</v>
      </c>
      <c r="F97" s="8">
        <v>56.4</v>
      </c>
      <c r="G97" s="7">
        <v>57.4</v>
      </c>
      <c r="H97" s="8">
        <f t="shared" si="5"/>
        <v>1</v>
      </c>
      <c r="I97" s="90" t="s">
        <v>562</v>
      </c>
    </row>
    <row r="98" spans="1:11" x14ac:dyDescent="0.25">
      <c r="D98" t="s">
        <v>185</v>
      </c>
      <c r="E98" s="7">
        <f t="shared" si="4"/>
        <v>1136352</v>
      </c>
      <c r="F98" s="8">
        <v>57.4</v>
      </c>
      <c r="G98" s="7">
        <v>58.2</v>
      </c>
      <c r="H98" s="8">
        <f t="shared" si="5"/>
        <v>0.80000000000000426</v>
      </c>
      <c r="I98" s="90" t="s">
        <v>562</v>
      </c>
    </row>
    <row r="99" spans="1:11" x14ac:dyDescent="0.25">
      <c r="D99" t="s">
        <v>155</v>
      </c>
      <c r="E99" s="7">
        <f t="shared" si="4"/>
        <v>1136353</v>
      </c>
      <c r="F99" s="8">
        <v>58.2</v>
      </c>
      <c r="G99" s="7">
        <v>58.9</v>
      </c>
      <c r="H99" s="8">
        <f t="shared" si="5"/>
        <v>0.69999999999999574</v>
      </c>
      <c r="I99" s="90" t="s">
        <v>562</v>
      </c>
    </row>
    <row r="100" spans="1:11" x14ac:dyDescent="0.25">
      <c r="D100" t="s">
        <v>186</v>
      </c>
      <c r="E100" s="7">
        <f t="shared" si="4"/>
        <v>1136354</v>
      </c>
      <c r="F100" s="8">
        <v>58.9</v>
      </c>
      <c r="G100" s="7">
        <v>59.9</v>
      </c>
      <c r="H100" s="8">
        <f t="shared" si="5"/>
        <v>1</v>
      </c>
      <c r="I100" s="90" t="s">
        <v>562</v>
      </c>
    </row>
    <row r="101" spans="1:11" x14ac:dyDescent="0.25">
      <c r="D101" t="s">
        <v>188</v>
      </c>
      <c r="E101" s="7">
        <f t="shared" si="4"/>
        <v>1136355</v>
      </c>
      <c r="F101" s="8">
        <v>59.9</v>
      </c>
      <c r="G101" s="7">
        <v>60.9</v>
      </c>
      <c r="H101" s="8">
        <f t="shared" si="5"/>
        <v>1</v>
      </c>
      <c r="I101" s="90" t="s">
        <v>562</v>
      </c>
    </row>
    <row r="102" spans="1:11" x14ac:dyDescent="0.25">
      <c r="D102" t="s">
        <v>187</v>
      </c>
      <c r="E102" s="7">
        <f t="shared" si="4"/>
        <v>1136356</v>
      </c>
      <c r="F102" s="8">
        <v>60.9</v>
      </c>
      <c r="G102" s="7">
        <v>61.9</v>
      </c>
      <c r="H102" s="8">
        <f t="shared" si="5"/>
        <v>1</v>
      </c>
      <c r="I102" s="90" t="s">
        <v>562</v>
      </c>
    </row>
    <row r="103" spans="1:11" x14ac:dyDescent="0.25">
      <c r="E103" s="7">
        <f t="shared" si="4"/>
        <v>1136357</v>
      </c>
      <c r="F103" s="8">
        <v>60.9</v>
      </c>
      <c r="G103" s="7">
        <v>61.9</v>
      </c>
      <c r="H103" s="8">
        <f t="shared" si="5"/>
        <v>1</v>
      </c>
      <c r="I103" s="90" t="s">
        <v>562</v>
      </c>
      <c r="J103" s="7" t="s">
        <v>436</v>
      </c>
    </row>
    <row r="104" spans="1:11" x14ac:dyDescent="0.25">
      <c r="F104" s="8"/>
      <c r="H104" s="8"/>
      <c r="J104" s="7"/>
    </row>
    <row r="105" spans="1:11" ht="15.5" x14ac:dyDescent="0.35">
      <c r="A105" s="30" t="s">
        <v>459</v>
      </c>
      <c r="B105" s="16"/>
      <c r="C105" s="16"/>
      <c r="D105" s="16"/>
      <c r="E105" s="33"/>
      <c r="F105" s="38"/>
      <c r="G105" s="38"/>
      <c r="H105" s="38"/>
      <c r="I105" s="27"/>
      <c r="J105" s="30"/>
      <c r="K105" s="28"/>
    </row>
    <row r="106" spans="1:11" x14ac:dyDescent="0.25">
      <c r="F106" s="8"/>
      <c r="G106" s="8"/>
    </row>
    <row r="107" spans="1:11" s="81" customFormat="1" ht="15.5" x14ac:dyDescent="0.35">
      <c r="A107" s="79" t="s">
        <v>853</v>
      </c>
      <c r="B107" s="79" t="s">
        <v>854</v>
      </c>
      <c r="C107" s="80" t="s">
        <v>857</v>
      </c>
      <c r="D107" s="80" t="s">
        <v>858</v>
      </c>
      <c r="E107" s="79" t="s">
        <v>421</v>
      </c>
      <c r="F107" s="109" t="s">
        <v>859</v>
      </c>
      <c r="G107" s="109"/>
      <c r="H107" s="109"/>
      <c r="I107" s="80" t="s">
        <v>395</v>
      </c>
      <c r="J107" s="80" t="s">
        <v>383</v>
      </c>
    </row>
    <row r="108" spans="1:11" ht="13" x14ac:dyDescent="0.3">
      <c r="E108" s="11" t="s">
        <v>427</v>
      </c>
      <c r="F108" s="5" t="s">
        <v>860</v>
      </c>
      <c r="G108" s="5" t="s">
        <v>854</v>
      </c>
      <c r="H108" s="11" t="s">
        <v>423</v>
      </c>
      <c r="I108" s="11" t="s">
        <v>394</v>
      </c>
    </row>
    <row r="109" spans="1:11" ht="13" x14ac:dyDescent="0.3">
      <c r="E109" s="11"/>
      <c r="F109" s="5"/>
      <c r="G109" s="5"/>
      <c r="H109" s="11" t="s">
        <v>422</v>
      </c>
      <c r="I109" s="11"/>
    </row>
    <row r="110" spans="1:11" ht="13" x14ac:dyDescent="0.3">
      <c r="E110" s="11"/>
      <c r="F110" s="5"/>
      <c r="G110" s="5"/>
      <c r="H110" s="11"/>
      <c r="I110" s="11"/>
    </row>
    <row r="111" spans="1:11" x14ac:dyDescent="0.25">
      <c r="A111">
        <v>25.6</v>
      </c>
      <c r="B111">
        <v>27.6</v>
      </c>
      <c r="C111" t="s">
        <v>874</v>
      </c>
      <c r="D111" t="s">
        <v>192</v>
      </c>
      <c r="E111" s="7">
        <f>E103+1</f>
        <v>1136358</v>
      </c>
      <c r="F111" s="8">
        <v>61.9</v>
      </c>
      <c r="G111" s="7">
        <v>62.9</v>
      </c>
      <c r="H111" s="8">
        <f t="shared" si="5"/>
        <v>1</v>
      </c>
      <c r="I111" s="90" t="s">
        <v>562</v>
      </c>
    </row>
    <row r="112" spans="1:11" x14ac:dyDescent="0.25">
      <c r="D112" t="s">
        <v>194</v>
      </c>
      <c r="E112" s="7">
        <f t="shared" si="4"/>
        <v>1136359</v>
      </c>
      <c r="F112" s="8">
        <v>62.9</v>
      </c>
      <c r="G112" s="7">
        <v>63.9</v>
      </c>
      <c r="H112" s="8">
        <f t="shared" si="5"/>
        <v>1</v>
      </c>
      <c r="I112" s="90">
        <v>53</v>
      </c>
    </row>
    <row r="113" spans="1:9" x14ac:dyDescent="0.25">
      <c r="D113" t="s">
        <v>193</v>
      </c>
      <c r="E113" s="7">
        <f t="shared" si="4"/>
        <v>1136360</v>
      </c>
      <c r="F113" s="8">
        <v>63.9</v>
      </c>
      <c r="G113" s="7">
        <v>64.900000000000006</v>
      </c>
      <c r="H113" s="8">
        <f t="shared" si="5"/>
        <v>1.0000000000000071</v>
      </c>
      <c r="I113" s="90" t="s">
        <v>562</v>
      </c>
    </row>
    <row r="114" spans="1:9" x14ac:dyDescent="0.25">
      <c r="D114" t="s">
        <v>195</v>
      </c>
      <c r="E114" s="7">
        <f t="shared" si="4"/>
        <v>1136361</v>
      </c>
      <c r="F114" s="8">
        <v>64.900000000000006</v>
      </c>
      <c r="G114" s="7">
        <v>65.400000000000006</v>
      </c>
      <c r="H114" s="8">
        <f t="shared" si="5"/>
        <v>0.5</v>
      </c>
      <c r="I114" s="90" t="s">
        <v>562</v>
      </c>
    </row>
    <row r="115" spans="1:9" x14ac:dyDescent="0.25">
      <c r="D115" t="s">
        <v>149</v>
      </c>
      <c r="E115" s="7">
        <f t="shared" si="4"/>
        <v>1136362</v>
      </c>
      <c r="F115" s="8">
        <v>65.400000000000006</v>
      </c>
      <c r="G115" s="8">
        <v>66</v>
      </c>
      <c r="H115" s="8">
        <f t="shared" si="5"/>
        <v>0.59999999999999432</v>
      </c>
      <c r="I115" s="90">
        <v>10</v>
      </c>
    </row>
    <row r="116" spans="1:9" x14ac:dyDescent="0.25">
      <c r="D116" t="s">
        <v>196</v>
      </c>
      <c r="E116" s="7">
        <f t="shared" si="4"/>
        <v>1136363</v>
      </c>
      <c r="F116" s="8">
        <v>66</v>
      </c>
      <c r="G116" s="8">
        <v>66.8</v>
      </c>
      <c r="H116" s="8">
        <f t="shared" si="5"/>
        <v>0.79999999999999716</v>
      </c>
      <c r="I116" s="90">
        <v>25</v>
      </c>
    </row>
    <row r="117" spans="1:9" x14ac:dyDescent="0.25">
      <c r="D117" t="s">
        <v>197</v>
      </c>
      <c r="E117" s="7">
        <f t="shared" si="4"/>
        <v>1136364</v>
      </c>
      <c r="F117" s="8">
        <v>66.8</v>
      </c>
      <c r="G117" s="8">
        <v>67.3</v>
      </c>
      <c r="H117" s="8">
        <f t="shared" si="5"/>
        <v>0.5</v>
      </c>
      <c r="I117" s="90">
        <v>6</v>
      </c>
    </row>
    <row r="118" spans="1:9" x14ac:dyDescent="0.25">
      <c r="E118" s="7">
        <f t="shared" si="4"/>
        <v>1136365</v>
      </c>
      <c r="F118" s="8">
        <v>67.3</v>
      </c>
      <c r="G118" s="8">
        <v>68.3</v>
      </c>
      <c r="H118" s="8">
        <f t="shared" si="5"/>
        <v>1</v>
      </c>
      <c r="I118" s="90" t="s">
        <v>562</v>
      </c>
    </row>
    <row r="119" spans="1:9" x14ac:dyDescent="0.25">
      <c r="A119">
        <v>27.6</v>
      </c>
      <c r="B119">
        <v>29.9</v>
      </c>
      <c r="C119" t="s">
        <v>153</v>
      </c>
      <c r="D119" t="s">
        <v>201</v>
      </c>
      <c r="E119" s="7">
        <f t="shared" si="4"/>
        <v>1136366</v>
      </c>
      <c r="F119" s="8">
        <v>68.3</v>
      </c>
      <c r="G119" s="8">
        <v>69.3</v>
      </c>
      <c r="H119" s="8">
        <f t="shared" si="5"/>
        <v>1</v>
      </c>
      <c r="I119" s="90">
        <v>6</v>
      </c>
    </row>
    <row r="120" spans="1:9" x14ac:dyDescent="0.25">
      <c r="D120" t="s">
        <v>204</v>
      </c>
      <c r="E120" s="7">
        <f t="shared" si="4"/>
        <v>1136367</v>
      </c>
      <c r="F120" s="8">
        <v>69.3</v>
      </c>
      <c r="G120" s="8">
        <v>70.3</v>
      </c>
      <c r="H120" s="8">
        <f t="shared" si="5"/>
        <v>1</v>
      </c>
      <c r="I120" s="90" t="s">
        <v>562</v>
      </c>
    </row>
    <row r="121" spans="1:9" x14ac:dyDescent="0.25">
      <c r="D121" t="s">
        <v>202</v>
      </c>
      <c r="E121" s="7">
        <f t="shared" si="4"/>
        <v>1136368</v>
      </c>
      <c r="F121" s="8">
        <v>86</v>
      </c>
      <c r="G121" s="8">
        <v>87</v>
      </c>
      <c r="H121" s="8">
        <f t="shared" si="5"/>
        <v>1</v>
      </c>
      <c r="I121" s="90" t="s">
        <v>562</v>
      </c>
    </row>
    <row r="122" spans="1:9" x14ac:dyDescent="0.25">
      <c r="D122" t="s">
        <v>203</v>
      </c>
      <c r="E122" s="7">
        <f t="shared" si="4"/>
        <v>1136369</v>
      </c>
      <c r="F122" s="8">
        <v>87</v>
      </c>
      <c r="G122" s="8">
        <v>88</v>
      </c>
      <c r="H122" s="8">
        <f t="shared" si="5"/>
        <v>1</v>
      </c>
      <c r="I122" s="90" t="s">
        <v>562</v>
      </c>
    </row>
    <row r="123" spans="1:9" x14ac:dyDescent="0.25">
      <c r="E123" s="7">
        <f t="shared" si="4"/>
        <v>1136370</v>
      </c>
      <c r="F123" s="8">
        <v>88</v>
      </c>
      <c r="G123" s="8">
        <v>89</v>
      </c>
      <c r="H123" s="8">
        <f t="shared" si="5"/>
        <v>1</v>
      </c>
      <c r="I123" s="90" t="s">
        <v>562</v>
      </c>
    </row>
    <row r="124" spans="1:9" x14ac:dyDescent="0.25">
      <c r="A124">
        <v>27.6</v>
      </c>
      <c r="B124">
        <v>39.1</v>
      </c>
      <c r="C124" t="s">
        <v>874</v>
      </c>
      <c r="D124" t="s">
        <v>198</v>
      </c>
    </row>
    <row r="125" spans="1:9" x14ac:dyDescent="0.25">
      <c r="D125" t="s">
        <v>148</v>
      </c>
    </row>
    <row r="126" spans="1:9" x14ac:dyDescent="0.25">
      <c r="D126" t="s">
        <v>207</v>
      </c>
    </row>
    <row r="127" spans="1:9" x14ac:dyDescent="0.25">
      <c r="D127" t="s">
        <v>200</v>
      </c>
    </row>
    <row r="128" spans="1:9" x14ac:dyDescent="0.25">
      <c r="D128" t="s">
        <v>208</v>
      </c>
    </row>
    <row r="129" spans="1:11" x14ac:dyDescent="0.25">
      <c r="D129" t="s">
        <v>206</v>
      </c>
    </row>
    <row r="130" spans="1:11" x14ac:dyDescent="0.25">
      <c r="D130" t="s">
        <v>199</v>
      </c>
    </row>
    <row r="131" spans="1:11" x14ac:dyDescent="0.25">
      <c r="D131" t="s">
        <v>205</v>
      </c>
    </row>
    <row r="133" spans="1:11" x14ac:dyDescent="0.25">
      <c r="A133">
        <v>39.1</v>
      </c>
      <c r="B133">
        <v>39.5</v>
      </c>
      <c r="C133" t="s">
        <v>153</v>
      </c>
      <c r="D133" t="s">
        <v>209</v>
      </c>
    </row>
    <row r="134" spans="1:11" x14ac:dyDescent="0.25">
      <c r="D134" t="s">
        <v>215</v>
      </c>
    </row>
    <row r="135" spans="1:11" x14ac:dyDescent="0.25">
      <c r="D135" t="s">
        <v>214</v>
      </c>
    </row>
    <row r="136" spans="1:11" x14ac:dyDescent="0.25">
      <c r="D136" s="6" t="s">
        <v>210</v>
      </c>
    </row>
    <row r="137" spans="1:11" x14ac:dyDescent="0.25">
      <c r="D137" t="s">
        <v>211</v>
      </c>
    </row>
    <row r="138" spans="1:11" x14ac:dyDescent="0.25">
      <c r="D138" t="s">
        <v>212</v>
      </c>
    </row>
    <row r="139" spans="1:11" x14ac:dyDescent="0.25">
      <c r="D139" t="s">
        <v>213</v>
      </c>
    </row>
    <row r="141" spans="1:11" ht="15.5" x14ac:dyDescent="0.35">
      <c r="A141" s="30" t="s">
        <v>460</v>
      </c>
      <c r="B141" s="16"/>
      <c r="C141" s="16"/>
      <c r="D141" s="16"/>
      <c r="E141" s="33"/>
      <c r="F141" s="38"/>
      <c r="G141" s="38"/>
      <c r="H141" s="38"/>
      <c r="I141" s="27"/>
      <c r="J141" s="30"/>
      <c r="K141" s="28"/>
    </row>
    <row r="142" spans="1:11" x14ac:dyDescent="0.25">
      <c r="F142" s="8"/>
      <c r="G142" s="8"/>
    </row>
    <row r="143" spans="1:11" s="81" customFormat="1" ht="15.5" x14ac:dyDescent="0.35">
      <c r="A143" s="79" t="s">
        <v>853</v>
      </c>
      <c r="B143" s="79" t="s">
        <v>854</v>
      </c>
      <c r="C143" s="80" t="s">
        <v>857</v>
      </c>
      <c r="D143" s="80" t="s">
        <v>858</v>
      </c>
      <c r="E143" s="79" t="s">
        <v>421</v>
      </c>
      <c r="F143" s="109" t="s">
        <v>859</v>
      </c>
      <c r="G143" s="109"/>
      <c r="H143" s="109"/>
      <c r="I143" s="80" t="s">
        <v>395</v>
      </c>
      <c r="J143" s="80" t="s">
        <v>383</v>
      </c>
    </row>
    <row r="144" spans="1:11" ht="13" x14ac:dyDescent="0.3">
      <c r="E144" s="11" t="s">
        <v>427</v>
      </c>
      <c r="F144" s="5" t="s">
        <v>860</v>
      </c>
      <c r="G144" s="5" t="s">
        <v>854</v>
      </c>
      <c r="H144" s="11" t="s">
        <v>423</v>
      </c>
      <c r="I144" s="11" t="s">
        <v>394</v>
      </c>
    </row>
    <row r="145" spans="1:9" ht="13" x14ac:dyDescent="0.3">
      <c r="E145" s="11"/>
      <c r="F145" s="5"/>
      <c r="G145" s="5"/>
      <c r="H145" s="11" t="s">
        <v>422</v>
      </c>
      <c r="I145" s="11"/>
    </row>
    <row r="146" spans="1:9" ht="13" x14ac:dyDescent="0.3">
      <c r="E146" s="11"/>
      <c r="F146" s="5"/>
      <c r="G146" s="5"/>
      <c r="H146" s="11"/>
      <c r="I146" s="11"/>
    </row>
    <row r="147" spans="1:9" x14ac:dyDescent="0.25">
      <c r="A147">
        <v>39.5</v>
      </c>
      <c r="B147">
        <v>48.7</v>
      </c>
      <c r="C147" t="s">
        <v>874</v>
      </c>
      <c r="D147" t="s">
        <v>216</v>
      </c>
    </row>
    <row r="148" spans="1:9" x14ac:dyDescent="0.25">
      <c r="D148" t="s">
        <v>148</v>
      </c>
    </row>
    <row r="149" spans="1:9" x14ac:dyDescent="0.25">
      <c r="D149" t="s">
        <v>217</v>
      </c>
    </row>
    <row r="150" spans="1:9" x14ac:dyDescent="0.25">
      <c r="D150" t="s">
        <v>218</v>
      </c>
    </row>
    <row r="151" spans="1:9" x14ac:dyDescent="0.25">
      <c r="D151" t="s">
        <v>219</v>
      </c>
    </row>
    <row r="152" spans="1:9" x14ac:dyDescent="0.25">
      <c r="D152" t="s">
        <v>220</v>
      </c>
    </row>
    <row r="153" spans="1:9" x14ac:dyDescent="0.25">
      <c r="D153" t="s">
        <v>221</v>
      </c>
    </row>
    <row r="154" spans="1:9" x14ac:dyDescent="0.25">
      <c r="D154" s="6" t="s">
        <v>222</v>
      </c>
    </row>
    <row r="155" spans="1:9" x14ac:dyDescent="0.25">
      <c r="D155" t="s">
        <v>223</v>
      </c>
    </row>
    <row r="156" spans="1:9" x14ac:dyDescent="0.25">
      <c r="D156" t="s">
        <v>205</v>
      </c>
    </row>
    <row r="158" spans="1:9" x14ac:dyDescent="0.25">
      <c r="A158">
        <v>48.7</v>
      </c>
      <c r="B158">
        <v>50.1</v>
      </c>
      <c r="C158" t="s">
        <v>165</v>
      </c>
      <c r="D158" t="s">
        <v>224</v>
      </c>
    </row>
    <row r="159" spans="1:9" x14ac:dyDescent="0.25">
      <c r="D159" t="s">
        <v>215</v>
      </c>
    </row>
    <row r="160" spans="1:9" x14ac:dyDescent="0.25">
      <c r="D160" t="s">
        <v>214</v>
      </c>
    </row>
    <row r="161" spans="1:4" x14ac:dyDescent="0.25">
      <c r="D161" s="6" t="s">
        <v>210</v>
      </c>
    </row>
    <row r="162" spans="1:4" x14ac:dyDescent="0.25">
      <c r="D162" t="s">
        <v>211</v>
      </c>
    </row>
    <row r="163" spans="1:4" x14ac:dyDescent="0.25">
      <c r="D163" t="s">
        <v>212</v>
      </c>
    </row>
    <row r="164" spans="1:4" x14ac:dyDescent="0.25">
      <c r="D164" t="s">
        <v>213</v>
      </c>
    </row>
    <row r="166" spans="1:4" x14ac:dyDescent="0.25">
      <c r="A166">
        <v>50.1</v>
      </c>
      <c r="B166">
        <v>51.8</v>
      </c>
      <c r="C166" t="s">
        <v>470</v>
      </c>
      <c r="D166" t="s">
        <v>486</v>
      </c>
    </row>
    <row r="167" spans="1:4" x14ac:dyDescent="0.25">
      <c r="D167" t="s">
        <v>472</v>
      </c>
    </row>
    <row r="168" spans="1:4" x14ac:dyDescent="0.25">
      <c r="D168" t="s">
        <v>473</v>
      </c>
    </row>
    <row r="169" spans="1:4" x14ac:dyDescent="0.25">
      <c r="D169" t="s">
        <v>474</v>
      </c>
    </row>
    <row r="170" spans="1:4" x14ac:dyDescent="0.25">
      <c r="D170" t="s">
        <v>475</v>
      </c>
    </row>
    <row r="171" spans="1:4" x14ac:dyDescent="0.25">
      <c r="D171" t="s">
        <v>476</v>
      </c>
    </row>
    <row r="172" spans="1:4" x14ac:dyDescent="0.25">
      <c r="D172" t="s">
        <v>477</v>
      </c>
    </row>
    <row r="173" spans="1:4" x14ac:dyDescent="0.25">
      <c r="D173" t="s">
        <v>478</v>
      </c>
    </row>
    <row r="177" spans="1:11" ht="15.5" x14ac:dyDescent="0.35">
      <c r="A177" s="30" t="s">
        <v>461</v>
      </c>
      <c r="B177" s="16"/>
      <c r="C177" s="16"/>
      <c r="D177" s="16"/>
      <c r="E177" s="33"/>
      <c r="F177" s="38"/>
      <c r="G177" s="38"/>
      <c r="H177" s="38"/>
      <c r="I177" s="27"/>
      <c r="J177" s="30"/>
      <c r="K177" s="28"/>
    </row>
    <row r="178" spans="1:11" x14ac:dyDescent="0.25">
      <c r="F178" s="8"/>
      <c r="G178" s="8"/>
    </row>
    <row r="179" spans="1:11" s="81" customFormat="1" ht="15.5" x14ac:dyDescent="0.35">
      <c r="A179" s="79" t="s">
        <v>853</v>
      </c>
      <c r="B179" s="79" t="s">
        <v>854</v>
      </c>
      <c r="C179" s="80" t="s">
        <v>857</v>
      </c>
      <c r="D179" s="80" t="s">
        <v>858</v>
      </c>
      <c r="E179" s="79" t="s">
        <v>421</v>
      </c>
      <c r="F179" s="109" t="s">
        <v>859</v>
      </c>
      <c r="G179" s="109"/>
      <c r="H179" s="109"/>
      <c r="I179" s="80" t="s">
        <v>395</v>
      </c>
      <c r="J179" s="80" t="s">
        <v>383</v>
      </c>
    </row>
    <row r="180" spans="1:11" ht="13" x14ac:dyDescent="0.3">
      <c r="E180" s="11" t="s">
        <v>427</v>
      </c>
      <c r="F180" s="5" t="s">
        <v>860</v>
      </c>
      <c r="G180" s="5" t="s">
        <v>854</v>
      </c>
      <c r="H180" s="11" t="s">
        <v>423</v>
      </c>
      <c r="I180" s="11" t="s">
        <v>394</v>
      </c>
    </row>
    <row r="181" spans="1:11" ht="13" x14ac:dyDescent="0.3">
      <c r="E181" s="11"/>
      <c r="F181" s="5"/>
      <c r="G181" s="5"/>
      <c r="H181" s="11" t="s">
        <v>422</v>
      </c>
      <c r="I181" s="11"/>
    </row>
    <row r="182" spans="1:11" ht="13" x14ac:dyDescent="0.3">
      <c r="E182" s="11"/>
      <c r="F182" s="5"/>
      <c r="G182" s="5"/>
      <c r="H182" s="11"/>
      <c r="I182" s="11"/>
    </row>
    <row r="183" spans="1:11" x14ac:dyDescent="0.25">
      <c r="A183">
        <v>51.8</v>
      </c>
      <c r="B183">
        <v>59.9</v>
      </c>
      <c r="C183" t="s">
        <v>479</v>
      </c>
      <c r="D183" t="s">
        <v>485</v>
      </c>
    </row>
    <row r="184" spans="1:11" x14ac:dyDescent="0.25">
      <c r="D184" t="s">
        <v>480</v>
      </c>
    </row>
    <row r="185" spans="1:11" x14ac:dyDescent="0.25">
      <c r="D185" t="s">
        <v>481</v>
      </c>
    </row>
    <row r="186" spans="1:11" x14ac:dyDescent="0.25">
      <c r="D186" t="s">
        <v>482</v>
      </c>
    </row>
    <row r="187" spans="1:11" x14ac:dyDescent="0.25">
      <c r="D187" t="s">
        <v>483</v>
      </c>
    </row>
    <row r="188" spans="1:11" x14ac:dyDescent="0.25">
      <c r="D188" t="s">
        <v>484</v>
      </c>
    </row>
    <row r="190" spans="1:11" x14ac:dyDescent="0.25">
      <c r="A190">
        <v>59.9</v>
      </c>
      <c r="B190">
        <v>66.8</v>
      </c>
      <c r="C190" t="s">
        <v>470</v>
      </c>
      <c r="D190" t="s">
        <v>471</v>
      </c>
    </row>
    <row r="191" spans="1:11" x14ac:dyDescent="0.25">
      <c r="D191" t="s">
        <v>488</v>
      </c>
    </row>
    <row r="192" spans="1:11" x14ac:dyDescent="0.25">
      <c r="D192" t="s">
        <v>487</v>
      </c>
    </row>
    <row r="193" spans="1:4" x14ac:dyDescent="0.25">
      <c r="D193" t="s">
        <v>491</v>
      </c>
    </row>
    <row r="194" spans="1:4" x14ac:dyDescent="0.25">
      <c r="D194" t="s">
        <v>490</v>
      </c>
    </row>
    <row r="195" spans="1:4" x14ac:dyDescent="0.25">
      <c r="D195" t="s">
        <v>489</v>
      </c>
    </row>
    <row r="196" spans="1:4" x14ac:dyDescent="0.25">
      <c r="D196" t="s">
        <v>476</v>
      </c>
    </row>
    <row r="197" spans="1:4" x14ac:dyDescent="0.25">
      <c r="D197" t="s">
        <v>477</v>
      </c>
    </row>
    <row r="199" spans="1:4" x14ac:dyDescent="0.25">
      <c r="A199">
        <v>66.8</v>
      </c>
      <c r="B199">
        <v>78.650000000000006</v>
      </c>
      <c r="C199" t="s">
        <v>874</v>
      </c>
      <c r="D199" t="s">
        <v>495</v>
      </c>
    </row>
    <row r="200" spans="1:4" x14ac:dyDescent="0.25">
      <c r="D200" t="s">
        <v>492</v>
      </c>
    </row>
    <row r="201" spans="1:4" x14ac:dyDescent="0.25">
      <c r="D201" t="s">
        <v>148</v>
      </c>
    </row>
    <row r="202" spans="1:4" x14ac:dyDescent="0.25">
      <c r="D202" t="s">
        <v>494</v>
      </c>
    </row>
    <row r="203" spans="1:4" x14ac:dyDescent="0.25">
      <c r="D203" t="s">
        <v>493</v>
      </c>
    </row>
    <row r="204" spans="1:4" x14ac:dyDescent="0.25">
      <c r="D204" t="s">
        <v>151</v>
      </c>
    </row>
    <row r="205" spans="1:4" x14ac:dyDescent="0.25">
      <c r="D205" t="s">
        <v>149</v>
      </c>
    </row>
    <row r="206" spans="1:4" x14ac:dyDescent="0.25">
      <c r="D206" t="s">
        <v>196</v>
      </c>
    </row>
    <row r="207" spans="1:4" x14ac:dyDescent="0.25">
      <c r="D207" t="s">
        <v>152</v>
      </c>
    </row>
    <row r="209" spans="1:4" x14ac:dyDescent="0.25">
      <c r="A209">
        <v>78.650000000000006</v>
      </c>
      <c r="B209">
        <v>80.2</v>
      </c>
      <c r="C209" t="s">
        <v>153</v>
      </c>
      <c r="D209" t="s">
        <v>496</v>
      </c>
    </row>
    <row r="210" spans="1:4" x14ac:dyDescent="0.25">
      <c r="D210" t="s">
        <v>497</v>
      </c>
    </row>
    <row r="211" spans="1:4" x14ac:dyDescent="0.25">
      <c r="D211" t="s">
        <v>498</v>
      </c>
    </row>
    <row r="212" spans="1:4" x14ac:dyDescent="0.25">
      <c r="D212" t="s">
        <v>581</v>
      </c>
    </row>
    <row r="214" spans="1:4" x14ac:dyDescent="0.25">
      <c r="A214">
        <v>80.2</v>
      </c>
      <c r="B214">
        <v>104</v>
      </c>
      <c r="C214" t="s">
        <v>874</v>
      </c>
      <c r="D214" t="s">
        <v>499</v>
      </c>
    </row>
    <row r="215" spans="1:4" x14ac:dyDescent="0.25">
      <c r="D215" t="s">
        <v>492</v>
      </c>
    </row>
    <row r="216" spans="1:4" x14ac:dyDescent="0.25">
      <c r="D216" t="s">
        <v>494</v>
      </c>
    </row>
    <row r="217" spans="1:4" x14ac:dyDescent="0.25">
      <c r="D217" t="s">
        <v>500</v>
      </c>
    </row>
    <row r="218" spans="1:4" x14ac:dyDescent="0.25">
      <c r="D218" t="s">
        <v>196</v>
      </c>
    </row>
    <row r="219" spans="1:4" x14ac:dyDescent="0.25">
      <c r="D219" t="s">
        <v>152</v>
      </c>
    </row>
    <row r="220" spans="1:4" x14ac:dyDescent="0.25">
      <c r="D220" t="s">
        <v>852</v>
      </c>
    </row>
  </sheetData>
  <mergeCells count="6">
    <mergeCell ref="F143:H143"/>
    <mergeCell ref="F179:H179"/>
    <mergeCell ref="F35:H35"/>
    <mergeCell ref="A1:J1"/>
    <mergeCell ref="F71:H71"/>
    <mergeCell ref="F107:H107"/>
  </mergeCells>
  <phoneticPr fontId="0" type="noConversion"/>
  <pageMargins left="0.75" right="0.75" top="1" bottom="1" header="0.5" footer="0.5"/>
  <pageSetup paperSize="5" orientation="landscape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workbookViewId="0">
      <selection activeCell="D7" sqref="D7"/>
    </sheetView>
  </sheetViews>
  <sheetFormatPr defaultRowHeight="12.5" x14ac:dyDescent="0.25"/>
  <cols>
    <col min="1" max="1" width="16.453125" customWidth="1"/>
    <col min="3" max="3" width="28.26953125" customWidth="1"/>
    <col min="4" max="4" width="50.1796875" customWidth="1"/>
    <col min="5" max="5" width="9.1796875" style="7" customWidth="1"/>
    <col min="6" max="6" width="11.7265625" style="7" customWidth="1"/>
    <col min="7" max="7" width="7.7265625" style="7" customWidth="1"/>
    <col min="8" max="8" width="8.81640625" style="7" customWidth="1"/>
    <col min="9" max="9" width="7.81640625" style="7" customWidth="1"/>
    <col min="10" max="10" width="10.453125" style="7" customWidth="1"/>
  </cols>
  <sheetData>
    <row r="1" spans="1:10" ht="20.5" thickBot="1" x14ac:dyDescent="0.45">
      <c r="A1" s="103" t="s">
        <v>384</v>
      </c>
      <c r="B1" s="104"/>
      <c r="C1" s="104"/>
      <c r="D1" s="104"/>
      <c r="E1" s="104"/>
      <c r="F1" s="104"/>
      <c r="G1" s="104"/>
      <c r="H1" s="104"/>
      <c r="I1" s="104"/>
      <c r="J1" s="108"/>
    </row>
    <row r="2" spans="1:10" ht="20" x14ac:dyDescent="0.4">
      <c r="A2" s="12"/>
      <c r="B2" s="13"/>
      <c r="C2" s="39"/>
      <c r="D2" s="28"/>
      <c r="E2" s="76"/>
      <c r="F2" s="50" t="s">
        <v>393</v>
      </c>
      <c r="G2" s="51"/>
      <c r="H2" s="51"/>
      <c r="I2" s="51"/>
      <c r="J2" s="92"/>
    </row>
    <row r="3" spans="1:10" ht="15.5" x14ac:dyDescent="0.35">
      <c r="A3" s="45" t="s">
        <v>855</v>
      </c>
      <c r="B3" s="16" t="s">
        <v>245</v>
      </c>
      <c r="C3" s="17"/>
      <c r="D3" s="30" t="s">
        <v>392</v>
      </c>
      <c r="E3" s="26"/>
      <c r="F3" s="33" t="s">
        <v>831</v>
      </c>
      <c r="G3" s="38"/>
      <c r="H3" s="38"/>
      <c r="I3" s="38"/>
      <c r="J3" s="93"/>
    </row>
    <row r="4" spans="1:10" ht="15.5" x14ac:dyDescent="0.35">
      <c r="A4" s="45" t="s">
        <v>385</v>
      </c>
      <c r="B4" s="10"/>
      <c r="C4" s="17"/>
      <c r="D4" s="46" t="s">
        <v>455</v>
      </c>
      <c r="E4" s="26"/>
      <c r="F4" s="35" t="s">
        <v>404</v>
      </c>
      <c r="G4" s="37" t="s">
        <v>401</v>
      </c>
      <c r="H4" s="37" t="s">
        <v>402</v>
      </c>
      <c r="I4" s="64"/>
      <c r="J4" s="93"/>
    </row>
    <row r="5" spans="1:10" ht="15.5" x14ac:dyDescent="0.35">
      <c r="A5" s="45" t="s">
        <v>386</v>
      </c>
      <c r="B5" s="10" t="s">
        <v>832</v>
      </c>
      <c r="C5" s="17"/>
      <c r="D5" s="46" t="s">
        <v>462</v>
      </c>
      <c r="E5" s="26"/>
      <c r="F5" s="33" t="s">
        <v>400</v>
      </c>
      <c r="G5" s="38"/>
      <c r="H5" s="38"/>
      <c r="I5" s="64"/>
      <c r="J5" s="93"/>
    </row>
    <row r="6" spans="1:10" ht="15.5" x14ac:dyDescent="0.35">
      <c r="A6" s="45" t="s">
        <v>387</v>
      </c>
      <c r="B6" s="16" t="s">
        <v>388</v>
      </c>
      <c r="C6" s="17"/>
      <c r="D6" s="46" t="s">
        <v>765</v>
      </c>
      <c r="E6" s="26"/>
      <c r="F6" s="34">
        <v>14</v>
      </c>
      <c r="G6" s="53">
        <v>34.6</v>
      </c>
      <c r="H6" s="53">
        <v>-60.3</v>
      </c>
      <c r="I6" s="64"/>
      <c r="J6" s="93"/>
    </row>
    <row r="7" spans="1:10" ht="15.5" x14ac:dyDescent="0.35">
      <c r="A7" s="45" t="s">
        <v>389</v>
      </c>
      <c r="B7" s="16" t="s">
        <v>390</v>
      </c>
      <c r="C7" s="17"/>
      <c r="D7" s="69" t="s">
        <v>761</v>
      </c>
      <c r="E7" s="26"/>
      <c r="F7" s="34">
        <v>65</v>
      </c>
      <c r="G7" s="53">
        <v>32.799999999999997</v>
      </c>
      <c r="H7" s="53">
        <v>-58.6</v>
      </c>
      <c r="I7" s="64"/>
      <c r="J7" s="93"/>
    </row>
    <row r="8" spans="1:10" ht="15.5" x14ac:dyDescent="0.35">
      <c r="A8" s="45" t="s">
        <v>391</v>
      </c>
      <c r="B8" s="30"/>
      <c r="C8" s="17"/>
      <c r="D8" s="16"/>
      <c r="E8" s="26"/>
      <c r="F8" s="34">
        <v>116</v>
      </c>
      <c r="G8" s="53">
        <v>32.299999999999997</v>
      </c>
      <c r="H8" s="53">
        <v>-57.5</v>
      </c>
      <c r="I8" s="38"/>
      <c r="J8" s="93"/>
    </row>
    <row r="9" spans="1:10" ht="15.5" x14ac:dyDescent="0.35">
      <c r="A9" s="45" t="s">
        <v>396</v>
      </c>
      <c r="B9" s="16" t="s">
        <v>397</v>
      </c>
      <c r="C9" s="17"/>
      <c r="D9" s="16"/>
      <c r="E9" s="26"/>
      <c r="F9" s="34"/>
      <c r="G9" s="38"/>
      <c r="H9" s="38"/>
      <c r="I9" s="38"/>
      <c r="J9" s="93"/>
    </row>
    <row r="10" spans="1:10" ht="15.5" x14ac:dyDescent="0.35">
      <c r="A10" s="15"/>
      <c r="B10" s="16"/>
      <c r="C10" s="60"/>
      <c r="D10" s="30"/>
      <c r="E10" s="59"/>
      <c r="F10" s="34"/>
      <c r="G10" s="38"/>
      <c r="H10" s="38"/>
      <c r="I10" s="27"/>
      <c r="J10" s="93"/>
    </row>
    <row r="11" spans="1:10" ht="15.5" x14ac:dyDescent="0.35">
      <c r="A11" s="15"/>
      <c r="B11" s="16"/>
      <c r="C11" s="17"/>
      <c r="D11" s="16"/>
      <c r="E11" s="26"/>
      <c r="F11" s="34"/>
      <c r="G11" s="38"/>
      <c r="H11" s="38"/>
      <c r="I11" s="27"/>
      <c r="J11" s="93"/>
    </row>
    <row r="12" spans="1:10" ht="15.5" x14ac:dyDescent="0.35">
      <c r="A12" s="15"/>
      <c r="B12" s="16"/>
      <c r="C12" s="17"/>
      <c r="D12" s="16"/>
      <c r="E12" s="59"/>
      <c r="F12" s="27"/>
      <c r="G12" s="38"/>
      <c r="H12" s="38"/>
      <c r="I12" s="27"/>
      <c r="J12" s="94"/>
    </row>
    <row r="13" spans="1:10" ht="15.5" x14ac:dyDescent="0.35">
      <c r="A13" s="15"/>
      <c r="B13" s="16"/>
      <c r="C13" s="17"/>
      <c r="D13" s="16"/>
      <c r="E13" s="59"/>
      <c r="F13" s="27"/>
      <c r="G13" s="38"/>
      <c r="H13" s="38"/>
      <c r="I13" s="27"/>
      <c r="J13" s="94"/>
    </row>
    <row r="14" spans="1:10" ht="15.5" x14ac:dyDescent="0.35">
      <c r="A14" s="15"/>
      <c r="B14" s="16"/>
      <c r="C14" s="17"/>
      <c r="D14" s="16"/>
      <c r="E14" s="59"/>
      <c r="F14" s="27"/>
      <c r="G14" s="38"/>
      <c r="H14" s="38"/>
      <c r="I14" s="27"/>
      <c r="J14" s="94"/>
    </row>
    <row r="15" spans="1:10" ht="15.5" x14ac:dyDescent="0.35">
      <c r="A15" s="15"/>
      <c r="B15" s="16"/>
      <c r="C15" s="17"/>
      <c r="D15" s="16"/>
      <c r="E15" s="59"/>
      <c r="F15" s="27"/>
      <c r="G15" s="38"/>
      <c r="H15" s="38"/>
      <c r="I15" s="27"/>
      <c r="J15" s="94"/>
    </row>
    <row r="16" spans="1:10" ht="15.5" x14ac:dyDescent="0.35">
      <c r="A16" s="15"/>
      <c r="B16" s="16"/>
      <c r="C16" s="17"/>
      <c r="D16" s="16"/>
      <c r="E16" s="59"/>
      <c r="F16" s="38"/>
      <c r="G16" s="38"/>
      <c r="H16" s="38"/>
      <c r="I16" s="27"/>
      <c r="J16" s="94"/>
    </row>
    <row r="17" spans="1:10" ht="16" thickBot="1" x14ac:dyDescent="0.4">
      <c r="A17" s="40"/>
      <c r="B17" s="41"/>
      <c r="C17" s="65"/>
      <c r="D17" s="41"/>
      <c r="E17" s="74"/>
      <c r="F17" s="55"/>
      <c r="G17" s="55"/>
      <c r="H17" s="55"/>
      <c r="I17" s="56"/>
      <c r="J17" s="95"/>
    </row>
    <row r="19" spans="1:10" x14ac:dyDescent="0.25">
      <c r="F19" s="8"/>
      <c r="G19" s="8"/>
      <c r="H19" s="8"/>
    </row>
    <row r="20" spans="1:10" x14ac:dyDescent="0.25">
      <c r="F20" s="8"/>
      <c r="G20" s="8"/>
      <c r="H20" s="8"/>
    </row>
    <row r="21" spans="1:10" x14ac:dyDescent="0.25">
      <c r="F21" s="8"/>
      <c r="G21" s="8"/>
      <c r="H21" s="8"/>
    </row>
    <row r="22" spans="1:10" x14ac:dyDescent="0.25">
      <c r="F22" s="8"/>
      <c r="G22" s="8"/>
      <c r="H22" s="8"/>
    </row>
    <row r="23" spans="1:10" x14ac:dyDescent="0.25">
      <c r="F23" s="8"/>
      <c r="G23" s="8"/>
      <c r="H23" s="8"/>
    </row>
    <row r="24" spans="1:10" x14ac:dyDescent="0.25">
      <c r="F24" s="8"/>
      <c r="G24" s="8"/>
      <c r="H24" s="8"/>
    </row>
    <row r="25" spans="1:10" x14ac:dyDescent="0.25">
      <c r="F25" s="8"/>
      <c r="G25" s="8"/>
      <c r="H25" s="8"/>
    </row>
    <row r="26" spans="1:10" x14ac:dyDescent="0.25">
      <c r="F26" s="8"/>
      <c r="G26" s="8"/>
      <c r="H26" s="8"/>
    </row>
    <row r="27" spans="1:10" x14ac:dyDescent="0.25">
      <c r="F27" s="8"/>
      <c r="G27" s="8"/>
      <c r="H27" s="8"/>
    </row>
    <row r="28" spans="1:10" x14ac:dyDescent="0.25">
      <c r="F28" s="8"/>
      <c r="G28" s="8"/>
      <c r="H28" s="8"/>
    </row>
    <row r="29" spans="1:10" x14ac:dyDescent="0.25">
      <c r="F29" s="8"/>
      <c r="G29" s="8"/>
      <c r="H29" s="8"/>
    </row>
    <row r="30" spans="1:10" x14ac:dyDescent="0.25">
      <c r="F30" s="8"/>
      <c r="G30" s="8"/>
      <c r="H30" s="8"/>
    </row>
    <row r="31" spans="1:10" x14ac:dyDescent="0.25">
      <c r="F31" s="8"/>
      <c r="G31" s="8"/>
      <c r="H31" s="8"/>
    </row>
    <row r="32" spans="1:10" x14ac:dyDescent="0.25">
      <c r="F32" s="8"/>
      <c r="G32" s="8"/>
      <c r="H32" s="8"/>
    </row>
    <row r="34" spans="1:11" ht="15.5" x14ac:dyDescent="0.35">
      <c r="A34" s="30" t="s">
        <v>463</v>
      </c>
      <c r="B34" s="16"/>
      <c r="C34" s="16"/>
      <c r="D34" s="16"/>
      <c r="E34" s="33"/>
      <c r="F34" s="38"/>
      <c r="G34" s="38"/>
      <c r="H34" s="38"/>
      <c r="I34" s="27"/>
      <c r="J34" s="33"/>
      <c r="K34" s="28"/>
    </row>
    <row r="35" spans="1:11" x14ac:dyDescent="0.25">
      <c r="F35" s="8"/>
      <c r="G35" s="8"/>
    </row>
    <row r="36" spans="1:11" s="81" customFormat="1" ht="15.5" x14ac:dyDescent="0.35">
      <c r="A36" s="79" t="s">
        <v>853</v>
      </c>
      <c r="B36" s="79" t="s">
        <v>854</v>
      </c>
      <c r="C36" s="80" t="s">
        <v>857</v>
      </c>
      <c r="D36" s="80" t="s">
        <v>858</v>
      </c>
      <c r="E36" s="79" t="s">
        <v>421</v>
      </c>
      <c r="F36" s="109" t="s">
        <v>859</v>
      </c>
      <c r="G36" s="109"/>
      <c r="H36" s="109"/>
      <c r="I36" s="79" t="s">
        <v>395</v>
      </c>
      <c r="J36" s="79" t="s">
        <v>383</v>
      </c>
    </row>
    <row r="37" spans="1:11" ht="13" x14ac:dyDescent="0.3">
      <c r="E37" s="11" t="s">
        <v>427</v>
      </c>
      <c r="F37" s="5" t="s">
        <v>860</v>
      </c>
      <c r="G37" s="5" t="s">
        <v>854</v>
      </c>
      <c r="H37" s="11" t="s">
        <v>423</v>
      </c>
      <c r="I37" s="11" t="s">
        <v>394</v>
      </c>
    </row>
    <row r="38" spans="1:11" ht="13" x14ac:dyDescent="0.3">
      <c r="E38" s="11"/>
      <c r="F38" s="5"/>
      <c r="G38" s="5"/>
      <c r="H38" s="11" t="s">
        <v>422</v>
      </c>
      <c r="I38" s="11"/>
    </row>
    <row r="39" spans="1:11" ht="13" x14ac:dyDescent="0.3">
      <c r="E39" s="11"/>
      <c r="F39" s="5"/>
      <c r="G39" s="5"/>
      <c r="H39" s="11"/>
      <c r="I39" s="11"/>
    </row>
    <row r="40" spans="1:11" x14ac:dyDescent="0.25">
      <c r="A40">
        <v>0</v>
      </c>
      <c r="B40">
        <v>3</v>
      </c>
      <c r="C40" t="s">
        <v>987</v>
      </c>
      <c r="E40" s="7">
        <v>1134052</v>
      </c>
      <c r="F40" s="8">
        <v>11</v>
      </c>
      <c r="G40" s="8">
        <v>12</v>
      </c>
      <c r="H40" s="8">
        <f>G40-F40</f>
        <v>1</v>
      </c>
      <c r="I40" s="100" t="s">
        <v>562</v>
      </c>
    </row>
    <row r="41" spans="1:11" x14ac:dyDescent="0.25">
      <c r="E41" s="7">
        <f>E40+1</f>
        <v>1134053</v>
      </c>
      <c r="F41" s="8">
        <v>12</v>
      </c>
      <c r="G41" s="8">
        <v>12.5</v>
      </c>
      <c r="H41" s="8">
        <f t="shared" ref="H41:H69" si="0">G41-F41</f>
        <v>0.5</v>
      </c>
      <c r="I41" s="100" t="s">
        <v>562</v>
      </c>
    </row>
    <row r="42" spans="1:11" x14ac:dyDescent="0.25">
      <c r="A42">
        <v>3</v>
      </c>
      <c r="B42">
        <v>15.5</v>
      </c>
      <c r="C42" t="s">
        <v>693</v>
      </c>
      <c r="D42" t="s">
        <v>767</v>
      </c>
      <c r="E42" s="7">
        <f t="shared" ref="E42:E69" si="1">E41+1</f>
        <v>1134054</v>
      </c>
      <c r="F42" s="8">
        <v>12.5</v>
      </c>
      <c r="G42" s="8">
        <v>13.5</v>
      </c>
      <c r="H42" s="8">
        <f t="shared" si="0"/>
        <v>1</v>
      </c>
      <c r="I42" s="100" t="s">
        <v>562</v>
      </c>
    </row>
    <row r="43" spans="1:11" x14ac:dyDescent="0.25">
      <c r="D43" t="s">
        <v>783</v>
      </c>
      <c r="E43" s="7">
        <f t="shared" si="1"/>
        <v>1134055</v>
      </c>
      <c r="F43" s="8">
        <v>13.5</v>
      </c>
      <c r="G43" s="8">
        <v>14</v>
      </c>
      <c r="H43" s="8">
        <f t="shared" si="0"/>
        <v>0.5</v>
      </c>
      <c r="I43" s="100">
        <v>16</v>
      </c>
    </row>
    <row r="44" spans="1:11" x14ac:dyDescent="0.25">
      <c r="D44" t="s">
        <v>768</v>
      </c>
      <c r="E44" s="7">
        <f t="shared" si="1"/>
        <v>1134056</v>
      </c>
      <c r="F44" s="8">
        <v>14</v>
      </c>
      <c r="G44" s="8">
        <v>15</v>
      </c>
      <c r="H44" s="8">
        <f t="shared" si="0"/>
        <v>1</v>
      </c>
      <c r="I44" s="100" t="s">
        <v>562</v>
      </c>
    </row>
    <row r="45" spans="1:11" x14ac:dyDescent="0.25">
      <c r="D45" t="s">
        <v>769</v>
      </c>
      <c r="E45" s="7">
        <f t="shared" si="1"/>
        <v>1134057</v>
      </c>
      <c r="F45" s="8">
        <v>15</v>
      </c>
      <c r="G45" s="8">
        <v>16</v>
      </c>
      <c r="H45" s="8">
        <f t="shared" si="0"/>
        <v>1</v>
      </c>
      <c r="I45" s="100">
        <v>10</v>
      </c>
    </row>
    <row r="46" spans="1:11" x14ac:dyDescent="0.25">
      <c r="D46" t="s">
        <v>770</v>
      </c>
      <c r="E46" s="7">
        <f t="shared" si="1"/>
        <v>1134058</v>
      </c>
      <c r="F46" s="8">
        <v>16</v>
      </c>
      <c r="G46" s="8">
        <v>17</v>
      </c>
      <c r="H46" s="8">
        <f t="shared" si="0"/>
        <v>1</v>
      </c>
      <c r="I46" s="100" t="s">
        <v>562</v>
      </c>
    </row>
    <row r="47" spans="1:11" x14ac:dyDescent="0.25">
      <c r="D47" t="s">
        <v>771</v>
      </c>
      <c r="E47" s="7">
        <f t="shared" si="1"/>
        <v>1134059</v>
      </c>
      <c r="F47" s="8">
        <v>17</v>
      </c>
      <c r="G47" s="8">
        <v>18</v>
      </c>
      <c r="H47" s="8">
        <f t="shared" si="0"/>
        <v>1</v>
      </c>
      <c r="I47" s="100" t="s">
        <v>562</v>
      </c>
    </row>
    <row r="48" spans="1:11" x14ac:dyDescent="0.25">
      <c r="D48" t="s">
        <v>772</v>
      </c>
      <c r="E48" s="7">
        <f t="shared" si="1"/>
        <v>1134060</v>
      </c>
      <c r="F48" s="8">
        <v>18</v>
      </c>
      <c r="G48" s="8">
        <v>19</v>
      </c>
      <c r="H48" s="8">
        <f t="shared" si="0"/>
        <v>1</v>
      </c>
      <c r="I48" s="100" t="s">
        <v>562</v>
      </c>
    </row>
    <row r="49" spans="1:9" x14ac:dyDescent="0.25">
      <c r="D49" t="s">
        <v>773</v>
      </c>
      <c r="E49" s="7">
        <f t="shared" si="1"/>
        <v>1134061</v>
      </c>
      <c r="F49" s="8">
        <v>19</v>
      </c>
      <c r="G49" s="8">
        <v>20</v>
      </c>
      <c r="H49" s="8">
        <f t="shared" si="0"/>
        <v>1</v>
      </c>
      <c r="I49" s="100">
        <v>6</v>
      </c>
    </row>
    <row r="50" spans="1:9" x14ac:dyDescent="0.25">
      <c r="D50" t="s">
        <v>774</v>
      </c>
      <c r="E50" s="7">
        <f t="shared" si="1"/>
        <v>1134062</v>
      </c>
      <c r="F50" s="8">
        <v>20</v>
      </c>
      <c r="G50" s="8">
        <v>20.7</v>
      </c>
      <c r="H50" s="8">
        <f t="shared" si="0"/>
        <v>0.69999999999999929</v>
      </c>
      <c r="I50" s="100" t="s">
        <v>562</v>
      </c>
    </row>
    <row r="51" spans="1:9" x14ac:dyDescent="0.25">
      <c r="E51" s="7">
        <f t="shared" si="1"/>
        <v>1134063</v>
      </c>
      <c r="F51" s="8">
        <v>20.7</v>
      </c>
      <c r="G51" s="8">
        <v>22</v>
      </c>
      <c r="H51" s="8">
        <f t="shared" si="0"/>
        <v>1.3000000000000007</v>
      </c>
      <c r="I51" s="100" t="s">
        <v>562</v>
      </c>
    </row>
    <row r="52" spans="1:9" x14ac:dyDescent="0.25">
      <c r="A52">
        <v>15.5</v>
      </c>
      <c r="B52">
        <v>20.7</v>
      </c>
      <c r="C52" t="s">
        <v>566</v>
      </c>
      <c r="D52" t="s">
        <v>567</v>
      </c>
      <c r="E52" s="7">
        <f t="shared" si="1"/>
        <v>1134064</v>
      </c>
      <c r="F52" s="8">
        <v>22</v>
      </c>
      <c r="G52" s="8">
        <v>23</v>
      </c>
      <c r="H52" s="8">
        <f t="shared" si="0"/>
        <v>1</v>
      </c>
      <c r="I52" s="100">
        <v>7</v>
      </c>
    </row>
    <row r="53" spans="1:9" x14ac:dyDescent="0.25">
      <c r="D53" t="s">
        <v>568</v>
      </c>
      <c r="E53" s="7">
        <f t="shared" si="1"/>
        <v>1134065</v>
      </c>
      <c r="F53" s="8">
        <v>36.5</v>
      </c>
      <c r="G53" s="8">
        <v>37.200000000000003</v>
      </c>
      <c r="H53" s="8">
        <f t="shared" si="0"/>
        <v>0.70000000000000284</v>
      </c>
      <c r="I53" s="100" t="s">
        <v>562</v>
      </c>
    </row>
    <row r="54" spans="1:9" x14ac:dyDescent="0.25">
      <c r="D54" t="s">
        <v>569</v>
      </c>
      <c r="E54" s="7">
        <f t="shared" si="1"/>
        <v>1134066</v>
      </c>
      <c r="F54" s="8">
        <v>37.200000000000003</v>
      </c>
      <c r="G54" s="9">
        <v>38</v>
      </c>
      <c r="H54" s="8">
        <f t="shared" si="0"/>
        <v>0.79999999999999716</v>
      </c>
      <c r="I54" s="100" t="s">
        <v>562</v>
      </c>
    </row>
    <row r="55" spans="1:9" x14ac:dyDescent="0.25">
      <c r="D55" t="s">
        <v>570</v>
      </c>
      <c r="E55" s="7">
        <f t="shared" si="1"/>
        <v>1134067</v>
      </c>
      <c r="F55" s="9">
        <v>38</v>
      </c>
      <c r="G55" s="8">
        <v>39</v>
      </c>
      <c r="H55" s="8">
        <f t="shared" si="0"/>
        <v>1</v>
      </c>
      <c r="I55" s="100" t="s">
        <v>562</v>
      </c>
    </row>
    <row r="56" spans="1:9" x14ac:dyDescent="0.25">
      <c r="D56" t="s">
        <v>571</v>
      </c>
      <c r="E56" s="7">
        <f t="shared" si="1"/>
        <v>1134068</v>
      </c>
      <c r="F56" s="8">
        <v>39</v>
      </c>
      <c r="G56" s="8">
        <v>40</v>
      </c>
      <c r="H56" s="8">
        <f t="shared" si="0"/>
        <v>1</v>
      </c>
      <c r="I56" s="100" t="s">
        <v>562</v>
      </c>
    </row>
    <row r="57" spans="1:9" x14ac:dyDescent="0.25">
      <c r="E57" s="7">
        <f t="shared" si="1"/>
        <v>1134069</v>
      </c>
      <c r="F57" s="8">
        <v>40</v>
      </c>
      <c r="G57" s="8">
        <v>41</v>
      </c>
      <c r="H57" s="8">
        <f t="shared" si="0"/>
        <v>1</v>
      </c>
      <c r="I57" s="100" t="s">
        <v>562</v>
      </c>
    </row>
    <row r="58" spans="1:9" x14ac:dyDescent="0.25">
      <c r="A58">
        <v>20.7</v>
      </c>
      <c r="B58">
        <v>36.5</v>
      </c>
      <c r="C58" t="s">
        <v>888</v>
      </c>
      <c r="D58" t="s">
        <v>572</v>
      </c>
      <c r="E58" s="7">
        <f t="shared" si="1"/>
        <v>1134070</v>
      </c>
      <c r="F58" s="8">
        <v>41</v>
      </c>
      <c r="G58" s="8">
        <v>42</v>
      </c>
      <c r="H58" s="8">
        <f t="shared" si="0"/>
        <v>1</v>
      </c>
      <c r="I58" s="100" t="s">
        <v>562</v>
      </c>
    </row>
    <row r="59" spans="1:9" x14ac:dyDescent="0.25">
      <c r="D59" t="s">
        <v>764</v>
      </c>
      <c r="E59" s="7">
        <f t="shared" si="1"/>
        <v>1134071</v>
      </c>
      <c r="F59" s="8">
        <v>42</v>
      </c>
      <c r="G59" s="8">
        <v>43</v>
      </c>
      <c r="H59" s="8">
        <f t="shared" si="0"/>
        <v>1</v>
      </c>
      <c r="I59" s="100" t="s">
        <v>562</v>
      </c>
    </row>
    <row r="60" spans="1:9" x14ac:dyDescent="0.25">
      <c r="D60" t="s">
        <v>573</v>
      </c>
      <c r="E60" s="7">
        <f t="shared" si="1"/>
        <v>1134072</v>
      </c>
      <c r="F60" s="8">
        <v>43</v>
      </c>
      <c r="G60" s="8">
        <v>44</v>
      </c>
      <c r="H60" s="8">
        <f t="shared" si="0"/>
        <v>1</v>
      </c>
      <c r="I60" s="100" t="s">
        <v>562</v>
      </c>
    </row>
    <row r="61" spans="1:9" x14ac:dyDescent="0.25">
      <c r="E61" s="7">
        <f t="shared" si="1"/>
        <v>1134073</v>
      </c>
      <c r="F61" s="8">
        <v>44</v>
      </c>
      <c r="G61" s="8">
        <v>45</v>
      </c>
      <c r="H61" s="8">
        <f t="shared" si="0"/>
        <v>1</v>
      </c>
      <c r="I61" s="100" t="s">
        <v>562</v>
      </c>
    </row>
    <row r="62" spans="1:9" x14ac:dyDescent="0.25">
      <c r="A62">
        <v>36.5</v>
      </c>
      <c r="B62">
        <v>51.3</v>
      </c>
      <c r="C62" t="s">
        <v>582</v>
      </c>
      <c r="D62" t="s">
        <v>583</v>
      </c>
      <c r="E62" s="7">
        <f t="shared" si="1"/>
        <v>1134074</v>
      </c>
      <c r="F62" s="8">
        <v>45</v>
      </c>
      <c r="G62" s="8">
        <v>46</v>
      </c>
      <c r="H62" s="8">
        <f t="shared" si="0"/>
        <v>1</v>
      </c>
      <c r="I62" s="100" t="s">
        <v>562</v>
      </c>
    </row>
    <row r="63" spans="1:9" x14ac:dyDescent="0.25">
      <c r="D63" t="s">
        <v>584</v>
      </c>
      <c r="E63" s="7">
        <f t="shared" si="1"/>
        <v>1134075</v>
      </c>
      <c r="F63" s="8">
        <v>46</v>
      </c>
      <c r="G63" s="8">
        <v>47</v>
      </c>
      <c r="H63" s="8">
        <f t="shared" si="0"/>
        <v>1</v>
      </c>
      <c r="I63" s="100" t="s">
        <v>562</v>
      </c>
    </row>
    <row r="64" spans="1:9" x14ac:dyDescent="0.25">
      <c r="D64" t="s">
        <v>585</v>
      </c>
      <c r="E64" s="7">
        <f t="shared" si="1"/>
        <v>1134076</v>
      </c>
      <c r="F64" s="8">
        <v>47</v>
      </c>
      <c r="G64" s="8">
        <v>48</v>
      </c>
      <c r="H64" s="8">
        <f t="shared" si="0"/>
        <v>1</v>
      </c>
      <c r="I64" s="100" t="s">
        <v>562</v>
      </c>
    </row>
    <row r="65" spans="1:11" x14ac:dyDescent="0.25">
      <c r="D65" t="s">
        <v>586</v>
      </c>
      <c r="E65" s="7">
        <f t="shared" si="1"/>
        <v>1134077</v>
      </c>
      <c r="F65" s="8">
        <v>48</v>
      </c>
      <c r="G65" s="8">
        <v>49</v>
      </c>
      <c r="H65" s="8">
        <f t="shared" si="0"/>
        <v>1</v>
      </c>
      <c r="I65" s="100" t="s">
        <v>562</v>
      </c>
    </row>
    <row r="66" spans="1:11" x14ac:dyDescent="0.25">
      <c r="D66" t="s">
        <v>587</v>
      </c>
      <c r="E66" s="7">
        <f t="shared" si="1"/>
        <v>1134078</v>
      </c>
      <c r="F66" s="8">
        <v>48</v>
      </c>
      <c r="G66" s="8">
        <v>49</v>
      </c>
      <c r="H66" s="8">
        <f t="shared" si="0"/>
        <v>1</v>
      </c>
      <c r="I66" s="100">
        <v>940</v>
      </c>
      <c r="J66" s="7" t="s">
        <v>435</v>
      </c>
    </row>
    <row r="67" spans="1:11" x14ac:dyDescent="0.25">
      <c r="D67" t="s">
        <v>588</v>
      </c>
      <c r="E67" s="7">
        <f t="shared" si="1"/>
        <v>1134079</v>
      </c>
      <c r="F67" s="8">
        <v>48</v>
      </c>
      <c r="G67" s="8">
        <v>49</v>
      </c>
      <c r="H67" s="8">
        <f t="shared" si="0"/>
        <v>1</v>
      </c>
      <c r="I67" s="100" t="s">
        <v>562</v>
      </c>
      <c r="J67" s="7" t="s">
        <v>436</v>
      </c>
    </row>
    <row r="68" spans="1:11" x14ac:dyDescent="0.25">
      <c r="D68" t="s">
        <v>589</v>
      </c>
      <c r="E68" s="7">
        <f t="shared" si="1"/>
        <v>1134080</v>
      </c>
      <c r="F68" s="8">
        <v>49</v>
      </c>
      <c r="G68" s="8">
        <v>50</v>
      </c>
      <c r="H68" s="8">
        <f t="shared" si="0"/>
        <v>1</v>
      </c>
      <c r="I68" s="100" t="s">
        <v>562</v>
      </c>
    </row>
    <row r="69" spans="1:11" x14ac:dyDescent="0.25">
      <c r="E69" s="7">
        <f t="shared" si="1"/>
        <v>1134081</v>
      </c>
      <c r="F69" s="8">
        <v>50</v>
      </c>
      <c r="G69" s="8">
        <v>51</v>
      </c>
      <c r="H69" s="8">
        <f t="shared" si="0"/>
        <v>1</v>
      </c>
      <c r="I69" s="100" t="s">
        <v>562</v>
      </c>
    </row>
    <row r="71" spans="1:11" ht="15.5" x14ac:dyDescent="0.35">
      <c r="A71" s="30" t="s">
        <v>766</v>
      </c>
      <c r="B71" s="16"/>
      <c r="C71" s="16"/>
      <c r="D71" s="16"/>
      <c r="E71" s="33"/>
      <c r="F71" s="38"/>
      <c r="G71" s="38"/>
      <c r="H71" s="38"/>
      <c r="I71" s="27"/>
      <c r="J71" s="33"/>
      <c r="K71" s="28"/>
    </row>
    <row r="72" spans="1:11" x14ac:dyDescent="0.25">
      <c r="F72" s="8"/>
      <c r="G72" s="8"/>
    </row>
    <row r="73" spans="1:11" s="81" customFormat="1" ht="15.5" x14ac:dyDescent="0.35">
      <c r="A73" s="79" t="s">
        <v>853</v>
      </c>
      <c r="B73" s="79" t="s">
        <v>854</v>
      </c>
      <c r="C73" s="80" t="s">
        <v>857</v>
      </c>
      <c r="D73" s="80" t="s">
        <v>858</v>
      </c>
      <c r="E73" s="79" t="s">
        <v>421</v>
      </c>
      <c r="F73" s="109" t="s">
        <v>859</v>
      </c>
      <c r="G73" s="109"/>
      <c r="H73" s="109"/>
      <c r="I73" s="79" t="s">
        <v>395</v>
      </c>
      <c r="J73" s="79" t="s">
        <v>383</v>
      </c>
    </row>
    <row r="74" spans="1:11" ht="13" x14ac:dyDescent="0.3">
      <c r="E74" s="11" t="s">
        <v>427</v>
      </c>
      <c r="F74" s="5" t="s">
        <v>860</v>
      </c>
      <c r="G74" s="5" t="s">
        <v>854</v>
      </c>
      <c r="H74" s="11" t="s">
        <v>423</v>
      </c>
      <c r="I74" s="11" t="s">
        <v>394</v>
      </c>
    </row>
    <row r="75" spans="1:11" ht="13" x14ac:dyDescent="0.3">
      <c r="E75" s="11"/>
      <c r="F75" s="5"/>
      <c r="G75" s="5"/>
      <c r="H75" s="11" t="s">
        <v>422</v>
      </c>
      <c r="I75" s="11"/>
    </row>
    <row r="77" spans="1:11" x14ac:dyDescent="0.25">
      <c r="A77">
        <v>51.3</v>
      </c>
      <c r="B77">
        <v>58.9</v>
      </c>
      <c r="C77" t="s">
        <v>759</v>
      </c>
      <c r="D77" t="s">
        <v>590</v>
      </c>
      <c r="E77" s="7">
        <v>1134082</v>
      </c>
      <c r="F77" s="8">
        <v>51</v>
      </c>
      <c r="G77" s="8">
        <v>52</v>
      </c>
      <c r="H77" s="8">
        <f>G77-F77</f>
        <v>1</v>
      </c>
      <c r="I77" s="100" t="s">
        <v>562</v>
      </c>
    </row>
    <row r="78" spans="1:11" x14ac:dyDescent="0.25">
      <c r="D78" t="s">
        <v>591</v>
      </c>
      <c r="E78" s="7">
        <f>E77+1</f>
        <v>1134083</v>
      </c>
      <c r="F78" s="8">
        <v>52</v>
      </c>
      <c r="G78" s="8">
        <v>53</v>
      </c>
      <c r="H78" s="8">
        <f t="shared" ref="H78:H107" si="2">G78-F78</f>
        <v>1</v>
      </c>
      <c r="I78" s="100" t="s">
        <v>562</v>
      </c>
    </row>
    <row r="79" spans="1:11" x14ac:dyDescent="0.25">
      <c r="D79" t="s">
        <v>592</v>
      </c>
      <c r="E79" s="7">
        <f t="shared" ref="E79:E95" si="3">E78+1</f>
        <v>1134084</v>
      </c>
      <c r="F79" s="8">
        <v>53</v>
      </c>
      <c r="G79" s="8">
        <v>54</v>
      </c>
      <c r="H79" s="8">
        <f t="shared" si="2"/>
        <v>1</v>
      </c>
      <c r="I79" s="100" t="s">
        <v>562</v>
      </c>
    </row>
    <row r="80" spans="1:11" x14ac:dyDescent="0.25">
      <c r="D80" t="s">
        <v>593</v>
      </c>
      <c r="E80" s="7">
        <f t="shared" si="3"/>
        <v>1134085</v>
      </c>
      <c r="F80" s="8">
        <v>54</v>
      </c>
      <c r="G80" s="8">
        <v>55</v>
      </c>
      <c r="H80" s="8">
        <f t="shared" si="2"/>
        <v>1</v>
      </c>
      <c r="I80" s="100" t="s">
        <v>562</v>
      </c>
    </row>
    <row r="81" spans="1:9" x14ac:dyDescent="0.25">
      <c r="D81" t="s">
        <v>596</v>
      </c>
      <c r="E81" s="7">
        <f t="shared" si="3"/>
        <v>1134086</v>
      </c>
      <c r="F81" s="8">
        <v>55</v>
      </c>
      <c r="G81" s="8">
        <v>56</v>
      </c>
      <c r="H81" s="8">
        <f t="shared" si="2"/>
        <v>1</v>
      </c>
      <c r="I81" s="100" t="s">
        <v>562</v>
      </c>
    </row>
    <row r="82" spans="1:9" x14ac:dyDescent="0.25">
      <c r="D82" t="s">
        <v>594</v>
      </c>
      <c r="E82" s="7">
        <f t="shared" si="3"/>
        <v>1134087</v>
      </c>
      <c r="F82" s="8">
        <v>56</v>
      </c>
      <c r="G82" s="8">
        <v>57</v>
      </c>
      <c r="H82" s="8">
        <f t="shared" si="2"/>
        <v>1</v>
      </c>
      <c r="I82" s="100" t="s">
        <v>562</v>
      </c>
    </row>
    <row r="83" spans="1:9" x14ac:dyDescent="0.25">
      <c r="D83" t="s">
        <v>595</v>
      </c>
      <c r="E83" s="7">
        <f t="shared" si="3"/>
        <v>1134088</v>
      </c>
      <c r="F83" s="8">
        <v>57</v>
      </c>
      <c r="G83" s="8">
        <v>58</v>
      </c>
      <c r="H83" s="8">
        <f t="shared" si="2"/>
        <v>1</v>
      </c>
      <c r="I83" s="100" t="s">
        <v>562</v>
      </c>
    </row>
    <row r="84" spans="1:9" x14ac:dyDescent="0.25">
      <c r="E84" s="7">
        <f t="shared" si="3"/>
        <v>1134089</v>
      </c>
      <c r="F84" s="8">
        <v>58</v>
      </c>
      <c r="G84" s="8">
        <v>58.9</v>
      </c>
      <c r="H84" s="8">
        <f t="shared" si="2"/>
        <v>0.89999999999999858</v>
      </c>
      <c r="I84" s="100">
        <v>6</v>
      </c>
    </row>
    <row r="85" spans="1:9" x14ac:dyDescent="0.25">
      <c r="A85">
        <v>58.9</v>
      </c>
      <c r="B85">
        <v>70</v>
      </c>
      <c r="C85" t="s">
        <v>598</v>
      </c>
      <c r="D85" t="s">
        <v>599</v>
      </c>
      <c r="E85" s="7">
        <f t="shared" si="3"/>
        <v>1134090</v>
      </c>
      <c r="F85" s="8">
        <v>58.9</v>
      </c>
      <c r="G85" s="8">
        <v>59.5</v>
      </c>
      <c r="H85" s="8">
        <f t="shared" si="2"/>
        <v>0.60000000000000142</v>
      </c>
      <c r="I85" s="100">
        <v>23</v>
      </c>
    </row>
    <row r="86" spans="1:9" x14ac:dyDescent="0.25">
      <c r="D86" t="s">
        <v>600</v>
      </c>
      <c r="E86" s="7">
        <f t="shared" si="3"/>
        <v>1134091</v>
      </c>
      <c r="F86" s="8">
        <v>59.5</v>
      </c>
      <c r="G86" s="8">
        <v>60.5</v>
      </c>
      <c r="H86" s="8">
        <f t="shared" si="2"/>
        <v>1</v>
      </c>
      <c r="I86" s="100">
        <v>29</v>
      </c>
    </row>
    <row r="87" spans="1:9" x14ac:dyDescent="0.25">
      <c r="D87" t="s">
        <v>601</v>
      </c>
      <c r="E87" s="7">
        <f t="shared" si="3"/>
        <v>1134092</v>
      </c>
      <c r="F87" s="8">
        <v>60.5</v>
      </c>
      <c r="G87" s="8">
        <v>61.5</v>
      </c>
      <c r="H87" s="8">
        <f t="shared" si="2"/>
        <v>1</v>
      </c>
      <c r="I87" s="100">
        <v>19</v>
      </c>
    </row>
    <row r="88" spans="1:9" x14ac:dyDescent="0.25">
      <c r="D88" t="s">
        <v>602</v>
      </c>
      <c r="E88" s="7">
        <f t="shared" si="3"/>
        <v>1134093</v>
      </c>
      <c r="F88" s="8">
        <v>61.5</v>
      </c>
      <c r="G88" s="8">
        <v>63</v>
      </c>
      <c r="H88" s="8">
        <f t="shared" si="2"/>
        <v>1.5</v>
      </c>
      <c r="I88" s="100">
        <v>10</v>
      </c>
    </row>
    <row r="89" spans="1:9" x14ac:dyDescent="0.25">
      <c r="E89" s="7">
        <f t="shared" si="3"/>
        <v>1134094</v>
      </c>
      <c r="F89" s="8">
        <v>63</v>
      </c>
      <c r="G89" s="8">
        <v>64</v>
      </c>
      <c r="H89" s="8">
        <f t="shared" si="2"/>
        <v>1</v>
      </c>
      <c r="I89" s="100">
        <v>17</v>
      </c>
    </row>
    <row r="90" spans="1:9" x14ac:dyDescent="0.25">
      <c r="D90" t="s">
        <v>603</v>
      </c>
      <c r="E90" s="7">
        <f t="shared" si="3"/>
        <v>1134095</v>
      </c>
      <c r="F90" s="8">
        <v>64</v>
      </c>
      <c r="G90" s="8">
        <v>65</v>
      </c>
      <c r="H90" s="8">
        <f t="shared" si="2"/>
        <v>1</v>
      </c>
      <c r="I90" s="100">
        <v>12</v>
      </c>
    </row>
    <row r="91" spans="1:9" x14ac:dyDescent="0.25">
      <c r="E91" s="7">
        <f t="shared" si="3"/>
        <v>1134096</v>
      </c>
      <c r="F91" s="8">
        <v>65</v>
      </c>
      <c r="G91" s="8">
        <v>66</v>
      </c>
      <c r="H91" s="8">
        <f t="shared" si="2"/>
        <v>1</v>
      </c>
      <c r="I91" s="100">
        <v>8</v>
      </c>
    </row>
    <row r="92" spans="1:9" x14ac:dyDescent="0.25">
      <c r="D92" t="s">
        <v>604</v>
      </c>
      <c r="E92" s="7">
        <f t="shared" si="3"/>
        <v>1134097</v>
      </c>
      <c r="F92" s="8">
        <v>66</v>
      </c>
      <c r="G92" s="8">
        <v>67</v>
      </c>
      <c r="H92" s="8">
        <f t="shared" si="2"/>
        <v>1</v>
      </c>
      <c r="I92" s="100">
        <v>13</v>
      </c>
    </row>
    <row r="93" spans="1:9" x14ac:dyDescent="0.25">
      <c r="D93" t="s">
        <v>605</v>
      </c>
      <c r="E93" s="7">
        <f t="shared" si="3"/>
        <v>1134098</v>
      </c>
      <c r="F93" s="8">
        <v>67</v>
      </c>
      <c r="G93" s="8">
        <v>68</v>
      </c>
      <c r="H93" s="8">
        <f t="shared" si="2"/>
        <v>1</v>
      </c>
      <c r="I93" s="100">
        <v>6</v>
      </c>
    </row>
    <row r="94" spans="1:9" x14ac:dyDescent="0.25">
      <c r="D94" t="s">
        <v>606</v>
      </c>
      <c r="E94" s="7">
        <f>E93+1</f>
        <v>1134099</v>
      </c>
      <c r="F94" s="8">
        <v>68</v>
      </c>
      <c r="G94" s="8">
        <v>69</v>
      </c>
      <c r="H94" s="8">
        <f t="shared" si="2"/>
        <v>1</v>
      </c>
      <c r="I94" s="100">
        <v>9</v>
      </c>
    </row>
    <row r="95" spans="1:9" x14ac:dyDescent="0.25">
      <c r="D95" t="s">
        <v>607</v>
      </c>
      <c r="E95" s="7">
        <f t="shared" si="3"/>
        <v>1134100</v>
      </c>
      <c r="F95" s="8">
        <v>69</v>
      </c>
      <c r="G95" s="8">
        <v>70</v>
      </c>
      <c r="H95" s="8">
        <f t="shared" si="2"/>
        <v>1</v>
      </c>
      <c r="I95" s="100">
        <v>32</v>
      </c>
    </row>
    <row r="96" spans="1:9" x14ac:dyDescent="0.25">
      <c r="E96" s="7">
        <v>1132201</v>
      </c>
      <c r="F96" s="8">
        <v>70</v>
      </c>
      <c r="G96" s="8">
        <v>71</v>
      </c>
      <c r="H96" s="8">
        <f t="shared" si="2"/>
        <v>1</v>
      </c>
      <c r="I96" s="90">
        <v>11</v>
      </c>
    </row>
    <row r="97" spans="1:11" x14ac:dyDescent="0.25">
      <c r="A97">
        <v>70</v>
      </c>
      <c r="B97">
        <v>72.7</v>
      </c>
      <c r="C97" t="s">
        <v>153</v>
      </c>
      <c r="D97" t="s">
        <v>608</v>
      </c>
      <c r="E97" s="7">
        <f>E96+1</f>
        <v>1132202</v>
      </c>
      <c r="F97" s="8">
        <v>71</v>
      </c>
      <c r="G97" s="8">
        <v>72</v>
      </c>
      <c r="H97" s="8">
        <f t="shared" si="2"/>
        <v>1</v>
      </c>
      <c r="I97" s="90" t="s">
        <v>562</v>
      </c>
    </row>
    <row r="98" spans="1:11" x14ac:dyDescent="0.25">
      <c r="D98" t="s">
        <v>609</v>
      </c>
      <c r="E98" s="7">
        <f t="shared" ref="E98:E107" si="4">E97+1</f>
        <v>1132203</v>
      </c>
      <c r="F98" s="8">
        <v>72</v>
      </c>
      <c r="G98" s="8">
        <v>72.7</v>
      </c>
      <c r="H98" s="8">
        <f t="shared" si="2"/>
        <v>0.70000000000000284</v>
      </c>
      <c r="I98" s="90" t="s">
        <v>562</v>
      </c>
    </row>
    <row r="99" spans="1:11" x14ac:dyDescent="0.25">
      <c r="D99" t="s">
        <v>610</v>
      </c>
      <c r="E99" s="7">
        <f t="shared" si="4"/>
        <v>1132204</v>
      </c>
      <c r="F99" s="8">
        <v>72.7</v>
      </c>
      <c r="G99" s="8">
        <v>73.5</v>
      </c>
      <c r="H99" s="8">
        <f t="shared" si="2"/>
        <v>0.79999999999999716</v>
      </c>
      <c r="I99" s="90">
        <v>13</v>
      </c>
    </row>
    <row r="100" spans="1:11" x14ac:dyDescent="0.25">
      <c r="D100" t="s">
        <v>611</v>
      </c>
      <c r="E100" s="7">
        <f t="shared" si="4"/>
        <v>1132205</v>
      </c>
      <c r="F100" s="8">
        <v>73.5</v>
      </c>
      <c r="G100" s="8">
        <v>74.5</v>
      </c>
      <c r="H100" s="8">
        <f t="shared" si="2"/>
        <v>1</v>
      </c>
      <c r="I100" s="90">
        <v>10</v>
      </c>
    </row>
    <row r="101" spans="1:11" x14ac:dyDescent="0.25">
      <c r="D101" t="s">
        <v>612</v>
      </c>
      <c r="E101" s="7">
        <f t="shared" si="4"/>
        <v>1132206</v>
      </c>
      <c r="F101" s="8">
        <v>89</v>
      </c>
      <c r="G101" s="8">
        <v>90</v>
      </c>
      <c r="H101" s="8">
        <f t="shared" si="2"/>
        <v>1</v>
      </c>
      <c r="I101" s="90">
        <v>6</v>
      </c>
    </row>
    <row r="102" spans="1:11" x14ac:dyDescent="0.25">
      <c r="E102" s="7">
        <f t="shared" si="4"/>
        <v>1132207</v>
      </c>
      <c r="F102" s="8">
        <v>90</v>
      </c>
      <c r="G102" s="8">
        <v>91</v>
      </c>
      <c r="H102" s="8">
        <f t="shared" si="2"/>
        <v>1</v>
      </c>
      <c r="I102" s="90" t="s">
        <v>562</v>
      </c>
    </row>
    <row r="103" spans="1:11" x14ac:dyDescent="0.25">
      <c r="E103" s="7">
        <f t="shared" si="4"/>
        <v>1132208</v>
      </c>
      <c r="F103" s="8">
        <v>91</v>
      </c>
      <c r="G103" s="8">
        <v>92</v>
      </c>
      <c r="H103" s="8">
        <f t="shared" si="2"/>
        <v>1</v>
      </c>
      <c r="I103" s="90" t="s">
        <v>562</v>
      </c>
    </row>
    <row r="104" spans="1:11" x14ac:dyDescent="0.25">
      <c r="E104" s="7">
        <f t="shared" si="4"/>
        <v>1132209</v>
      </c>
      <c r="F104" s="8">
        <v>92</v>
      </c>
      <c r="G104" s="8">
        <v>93</v>
      </c>
      <c r="H104" s="8">
        <f t="shared" si="2"/>
        <v>1</v>
      </c>
      <c r="I104" s="90" t="s">
        <v>562</v>
      </c>
    </row>
    <row r="105" spans="1:11" x14ac:dyDescent="0.25">
      <c r="E105" s="7">
        <f t="shared" si="4"/>
        <v>1132210</v>
      </c>
      <c r="F105" s="8">
        <v>93</v>
      </c>
      <c r="G105" s="8">
        <v>94</v>
      </c>
      <c r="H105" s="8">
        <f t="shared" si="2"/>
        <v>1</v>
      </c>
      <c r="I105" s="90" t="s">
        <v>562</v>
      </c>
    </row>
    <row r="106" spans="1:11" x14ac:dyDescent="0.25">
      <c r="E106" s="7">
        <f t="shared" si="4"/>
        <v>1132211</v>
      </c>
      <c r="F106" s="8">
        <v>94</v>
      </c>
      <c r="G106" s="8">
        <v>95</v>
      </c>
      <c r="H106" s="8">
        <f t="shared" si="2"/>
        <v>1</v>
      </c>
      <c r="I106" s="90" t="s">
        <v>562</v>
      </c>
    </row>
    <row r="107" spans="1:11" x14ac:dyDescent="0.25">
      <c r="E107" s="7">
        <f t="shared" si="4"/>
        <v>1132212</v>
      </c>
      <c r="F107" s="8">
        <v>95</v>
      </c>
      <c r="G107" s="8">
        <v>95.6</v>
      </c>
      <c r="H107" s="8">
        <f t="shared" si="2"/>
        <v>0.59999999999999432</v>
      </c>
      <c r="I107" s="90" t="s">
        <v>562</v>
      </c>
    </row>
    <row r="108" spans="1:11" ht="15.5" x14ac:dyDescent="0.35">
      <c r="A108" s="30" t="s">
        <v>597</v>
      </c>
      <c r="B108" s="16"/>
      <c r="C108" s="16"/>
      <c r="D108" s="16"/>
      <c r="E108" s="33"/>
      <c r="F108" s="38"/>
      <c r="G108" s="38"/>
      <c r="H108" s="38"/>
      <c r="I108" s="27"/>
      <c r="J108" s="33"/>
      <c r="K108" s="28"/>
    </row>
    <row r="109" spans="1:11" x14ac:dyDescent="0.25">
      <c r="F109" s="8"/>
      <c r="G109" s="8"/>
    </row>
    <row r="110" spans="1:11" s="81" customFormat="1" ht="15.5" x14ac:dyDescent="0.35">
      <c r="A110" s="79" t="s">
        <v>853</v>
      </c>
      <c r="B110" s="79" t="s">
        <v>854</v>
      </c>
      <c r="C110" s="80" t="s">
        <v>857</v>
      </c>
      <c r="D110" s="80" t="s">
        <v>858</v>
      </c>
      <c r="E110" s="79" t="s">
        <v>421</v>
      </c>
      <c r="F110" s="109" t="s">
        <v>859</v>
      </c>
      <c r="G110" s="109"/>
      <c r="H110" s="109"/>
      <c r="I110" s="79" t="s">
        <v>395</v>
      </c>
      <c r="J110" s="79" t="s">
        <v>383</v>
      </c>
    </row>
    <row r="111" spans="1:11" ht="13" x14ac:dyDescent="0.3">
      <c r="E111" s="11" t="s">
        <v>427</v>
      </c>
      <c r="F111" s="5" t="s">
        <v>860</v>
      </c>
      <c r="G111" s="5" t="s">
        <v>854</v>
      </c>
      <c r="H111" s="11" t="s">
        <v>423</v>
      </c>
      <c r="I111" s="11" t="s">
        <v>394</v>
      </c>
    </row>
    <row r="112" spans="1:11" ht="13" x14ac:dyDescent="0.3">
      <c r="E112" s="11"/>
      <c r="F112" s="5"/>
      <c r="G112" s="5"/>
      <c r="H112" s="11" t="s">
        <v>422</v>
      </c>
      <c r="I112" s="11"/>
    </row>
    <row r="114" spans="1:9" x14ac:dyDescent="0.25">
      <c r="A114">
        <v>72.7</v>
      </c>
      <c r="B114">
        <v>90</v>
      </c>
      <c r="C114" t="s">
        <v>888</v>
      </c>
      <c r="D114" t="s">
        <v>613</v>
      </c>
      <c r="E114" s="7">
        <v>1132213</v>
      </c>
      <c r="F114" s="8">
        <v>102</v>
      </c>
      <c r="G114" s="8">
        <v>103</v>
      </c>
      <c r="H114" s="8">
        <f>G114-F114</f>
        <v>1</v>
      </c>
      <c r="I114" s="90" t="s">
        <v>562</v>
      </c>
    </row>
    <row r="115" spans="1:9" x14ac:dyDescent="0.25">
      <c r="D115" t="s">
        <v>614</v>
      </c>
      <c r="E115" s="7">
        <f>E114+1</f>
        <v>1132214</v>
      </c>
      <c r="F115" s="8">
        <v>103</v>
      </c>
      <c r="G115" s="8">
        <v>104</v>
      </c>
      <c r="H115" s="8">
        <f>G115-F115</f>
        <v>1</v>
      </c>
      <c r="I115" s="100" t="s">
        <v>562</v>
      </c>
    </row>
    <row r="116" spans="1:9" x14ac:dyDescent="0.25">
      <c r="D116" t="s">
        <v>615</v>
      </c>
      <c r="E116" s="7">
        <f>E115+1</f>
        <v>1132215</v>
      </c>
      <c r="F116" s="8">
        <v>104</v>
      </c>
      <c r="G116" s="8">
        <v>105</v>
      </c>
      <c r="H116" s="8">
        <f>G116-F116</f>
        <v>1</v>
      </c>
      <c r="I116" s="100" t="s">
        <v>562</v>
      </c>
    </row>
    <row r="117" spans="1:9" x14ac:dyDescent="0.25">
      <c r="D117" t="s">
        <v>616</v>
      </c>
      <c r="E117" s="7">
        <f>E116+1</f>
        <v>1132216</v>
      </c>
      <c r="F117" s="8">
        <v>105</v>
      </c>
      <c r="G117" s="8">
        <v>105.5</v>
      </c>
      <c r="H117" s="8">
        <f>G117-F117</f>
        <v>0.5</v>
      </c>
      <c r="I117" s="100" t="s">
        <v>562</v>
      </c>
    </row>
    <row r="118" spans="1:9" x14ac:dyDescent="0.25">
      <c r="D118" t="s">
        <v>617</v>
      </c>
    </row>
    <row r="119" spans="1:9" x14ac:dyDescent="0.25">
      <c r="D119" t="s">
        <v>618</v>
      </c>
    </row>
    <row r="121" spans="1:9" x14ac:dyDescent="0.25">
      <c r="A121">
        <v>90</v>
      </c>
      <c r="B121">
        <v>98</v>
      </c>
      <c r="C121" t="s">
        <v>760</v>
      </c>
      <c r="D121" t="s">
        <v>619</v>
      </c>
    </row>
    <row r="122" spans="1:9" x14ac:dyDescent="0.25">
      <c r="D122" t="s">
        <v>620</v>
      </c>
    </row>
    <row r="123" spans="1:9" x14ac:dyDescent="0.25">
      <c r="D123" t="s">
        <v>621</v>
      </c>
    </row>
    <row r="124" spans="1:9" x14ac:dyDescent="0.25">
      <c r="D124" t="s">
        <v>622</v>
      </c>
    </row>
    <row r="126" spans="1:9" x14ac:dyDescent="0.25">
      <c r="A126">
        <v>98</v>
      </c>
      <c r="B126">
        <v>125</v>
      </c>
      <c r="C126" t="s">
        <v>888</v>
      </c>
      <c r="D126" t="s">
        <v>623</v>
      </c>
    </row>
    <row r="127" spans="1:9" x14ac:dyDescent="0.25">
      <c r="D127" t="s">
        <v>624</v>
      </c>
    </row>
    <row r="128" spans="1:9" x14ac:dyDescent="0.25">
      <c r="D128" t="s">
        <v>625</v>
      </c>
    </row>
    <row r="129" spans="4:4" x14ac:dyDescent="0.25">
      <c r="D129" t="s">
        <v>626</v>
      </c>
    </row>
    <row r="130" spans="4:4" x14ac:dyDescent="0.25">
      <c r="D130" t="s">
        <v>627</v>
      </c>
    </row>
    <row r="131" spans="4:4" x14ac:dyDescent="0.25">
      <c r="D131" t="s">
        <v>878</v>
      </c>
    </row>
    <row r="132" spans="4:4" x14ac:dyDescent="0.25">
      <c r="D132" t="s">
        <v>628</v>
      </c>
    </row>
  </sheetData>
  <mergeCells count="4">
    <mergeCell ref="A1:J1"/>
    <mergeCell ref="F36:H36"/>
    <mergeCell ref="F73:H73"/>
    <mergeCell ref="F110:H110"/>
  </mergeCells>
  <phoneticPr fontId="0" type="noConversion"/>
  <pageMargins left="0.75" right="0.75" top="1" bottom="1" header="0.5" footer="0.5"/>
  <pageSetup paperSize="5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workbookViewId="0">
      <selection activeCell="I38" sqref="I38:I41"/>
    </sheetView>
  </sheetViews>
  <sheetFormatPr defaultRowHeight="12.5" x14ac:dyDescent="0.25"/>
  <cols>
    <col min="1" max="1" width="16.54296875" customWidth="1"/>
    <col min="2" max="2" width="12.1796875" customWidth="1"/>
    <col min="3" max="3" width="27.7265625" customWidth="1"/>
    <col min="4" max="4" width="50.1796875" customWidth="1"/>
  </cols>
  <sheetData>
    <row r="1" spans="1:10" ht="20.5" thickBot="1" x14ac:dyDescent="0.45">
      <c r="A1" s="103" t="s">
        <v>384</v>
      </c>
      <c r="B1" s="104"/>
      <c r="C1" s="104"/>
      <c r="D1" s="104"/>
      <c r="E1" s="104"/>
      <c r="F1" s="104"/>
      <c r="G1" s="104"/>
      <c r="H1" s="104"/>
      <c r="I1" s="104"/>
      <c r="J1" s="108"/>
    </row>
    <row r="2" spans="1:10" ht="20" x14ac:dyDescent="0.4">
      <c r="A2" s="12"/>
      <c r="B2" s="13"/>
      <c r="C2" s="39"/>
      <c r="D2" s="28"/>
      <c r="E2" s="76"/>
      <c r="F2" s="50" t="s">
        <v>393</v>
      </c>
      <c r="G2" s="51"/>
      <c r="H2" s="51"/>
      <c r="I2" s="51"/>
      <c r="J2" s="92"/>
    </row>
    <row r="3" spans="1:10" ht="15.5" x14ac:dyDescent="0.35">
      <c r="A3" s="45" t="s">
        <v>855</v>
      </c>
      <c r="B3" s="16" t="s">
        <v>246</v>
      </c>
      <c r="C3" s="17"/>
      <c r="D3" s="30" t="s">
        <v>392</v>
      </c>
      <c r="E3" s="26"/>
      <c r="F3" s="46" t="s">
        <v>831</v>
      </c>
      <c r="G3" s="38"/>
      <c r="H3" s="38"/>
      <c r="I3" s="38"/>
      <c r="J3" s="93"/>
    </row>
    <row r="4" spans="1:10" ht="15.5" x14ac:dyDescent="0.35">
      <c r="A4" s="45" t="s">
        <v>385</v>
      </c>
      <c r="B4" s="10" t="s">
        <v>630</v>
      </c>
      <c r="C4" s="17"/>
      <c r="D4" s="46" t="s">
        <v>465</v>
      </c>
      <c r="E4" s="26"/>
      <c r="F4" s="35" t="s">
        <v>404</v>
      </c>
      <c r="G4" s="37" t="s">
        <v>401</v>
      </c>
      <c r="H4" s="37" t="s">
        <v>402</v>
      </c>
      <c r="I4" s="64"/>
      <c r="J4" s="93"/>
    </row>
    <row r="5" spans="1:10" ht="15.5" x14ac:dyDescent="0.35">
      <c r="A5" s="45" t="s">
        <v>386</v>
      </c>
      <c r="B5" s="10" t="s">
        <v>833</v>
      </c>
      <c r="C5" s="17"/>
      <c r="D5" s="46" t="s">
        <v>466</v>
      </c>
      <c r="E5" s="26"/>
      <c r="F5" s="33" t="s">
        <v>400</v>
      </c>
      <c r="G5" s="38"/>
      <c r="H5" s="38"/>
      <c r="I5" s="64"/>
      <c r="J5" s="93"/>
    </row>
    <row r="6" spans="1:10" ht="15.5" x14ac:dyDescent="0.35">
      <c r="A6" s="45" t="s">
        <v>387</v>
      </c>
      <c r="B6" s="16" t="s">
        <v>388</v>
      </c>
      <c r="C6" s="17"/>
      <c r="D6" s="46" t="s">
        <v>629</v>
      </c>
      <c r="E6" s="26"/>
      <c r="F6" s="10">
        <v>14</v>
      </c>
      <c r="G6" s="25">
        <f>F6-10.8</f>
        <v>3.1999999999999993</v>
      </c>
      <c r="H6" s="25">
        <v>-46</v>
      </c>
      <c r="I6" s="64"/>
      <c r="J6" s="93"/>
    </row>
    <row r="7" spans="1:10" ht="15.5" x14ac:dyDescent="0.35">
      <c r="A7" s="45" t="s">
        <v>389</v>
      </c>
      <c r="B7" s="16" t="s">
        <v>390</v>
      </c>
      <c r="C7" s="17"/>
      <c r="D7" s="69" t="s">
        <v>761</v>
      </c>
      <c r="E7" s="26"/>
      <c r="F7" s="10">
        <v>65</v>
      </c>
      <c r="G7" s="25">
        <f>F7-10.8</f>
        <v>54.2</v>
      </c>
      <c r="H7" s="25">
        <v>-44.1</v>
      </c>
      <c r="I7" s="64"/>
      <c r="J7" s="93"/>
    </row>
    <row r="8" spans="1:10" ht="15.5" x14ac:dyDescent="0.35">
      <c r="A8" s="45" t="s">
        <v>391</v>
      </c>
      <c r="B8" s="30"/>
      <c r="C8" s="17"/>
      <c r="D8" s="16"/>
      <c r="E8" s="26"/>
      <c r="F8" s="10">
        <v>110</v>
      </c>
      <c r="G8" s="25">
        <f>F8-10.8</f>
        <v>99.2</v>
      </c>
      <c r="H8" s="25">
        <v>-43.2</v>
      </c>
      <c r="I8" s="38"/>
      <c r="J8" s="93"/>
    </row>
    <row r="9" spans="1:10" ht="15.5" x14ac:dyDescent="0.35">
      <c r="A9" s="45" t="s">
        <v>396</v>
      </c>
      <c r="B9" s="16" t="s">
        <v>397</v>
      </c>
      <c r="C9" s="17"/>
      <c r="D9" s="16"/>
      <c r="E9" s="26"/>
      <c r="F9" s="34"/>
      <c r="G9" s="38"/>
      <c r="H9" s="38"/>
      <c r="I9" s="38"/>
      <c r="J9" s="93"/>
    </row>
    <row r="10" spans="1:10" ht="15.5" x14ac:dyDescent="0.35">
      <c r="A10" s="15"/>
      <c r="B10" s="16"/>
      <c r="C10" s="60"/>
      <c r="D10" s="30"/>
      <c r="E10" s="59"/>
      <c r="F10" s="34"/>
      <c r="G10" s="38"/>
      <c r="H10" s="38"/>
      <c r="I10" s="27"/>
      <c r="J10" s="93"/>
    </row>
    <row r="11" spans="1:10" ht="15.5" x14ac:dyDescent="0.35">
      <c r="A11" s="15"/>
      <c r="B11" s="16"/>
      <c r="C11" s="17"/>
      <c r="D11" s="16"/>
      <c r="E11" s="26"/>
      <c r="F11" s="34"/>
      <c r="G11" s="38"/>
      <c r="H11" s="38"/>
      <c r="I11" s="27"/>
      <c r="J11" s="93"/>
    </row>
    <row r="12" spans="1:10" ht="15.5" x14ac:dyDescent="0.35">
      <c r="A12" s="15"/>
      <c r="B12" s="16"/>
      <c r="C12" s="17"/>
      <c r="D12" s="16"/>
      <c r="E12" s="59"/>
      <c r="F12" s="27"/>
      <c r="G12" s="38"/>
      <c r="H12" s="38"/>
      <c r="I12" s="27"/>
      <c r="J12" s="94"/>
    </row>
    <row r="13" spans="1:10" ht="15.5" x14ac:dyDescent="0.35">
      <c r="A13" s="15"/>
      <c r="B13" s="16"/>
      <c r="C13" s="17"/>
      <c r="D13" s="16"/>
      <c r="E13" s="59"/>
      <c r="F13" s="27"/>
      <c r="G13" s="38"/>
      <c r="H13" s="38"/>
      <c r="I13" s="27"/>
      <c r="J13" s="94"/>
    </row>
    <row r="14" spans="1:10" ht="15.5" x14ac:dyDescent="0.35">
      <c r="A14" s="15"/>
      <c r="B14" s="16"/>
      <c r="C14" s="17"/>
      <c r="D14" s="16"/>
      <c r="E14" s="59"/>
      <c r="F14" s="27"/>
      <c r="G14" s="38"/>
      <c r="H14" s="38"/>
      <c r="I14" s="27"/>
      <c r="J14" s="94"/>
    </row>
    <row r="15" spans="1:10" ht="15.5" x14ac:dyDescent="0.35">
      <c r="A15" s="15"/>
      <c r="B15" s="16"/>
      <c r="C15" s="17"/>
      <c r="D15" s="16"/>
      <c r="E15" s="59"/>
      <c r="F15" s="27"/>
      <c r="G15" s="38"/>
      <c r="H15" s="38"/>
      <c r="I15" s="27"/>
      <c r="J15" s="94"/>
    </row>
    <row r="16" spans="1:10" ht="15.5" x14ac:dyDescent="0.35">
      <c r="A16" s="15"/>
      <c r="B16" s="16"/>
      <c r="C16" s="17"/>
      <c r="D16" s="16"/>
      <c r="E16" s="59"/>
      <c r="F16" s="38"/>
      <c r="G16" s="38"/>
      <c r="H16" s="38"/>
      <c r="I16" s="27"/>
      <c r="J16" s="94"/>
    </row>
    <row r="17" spans="1:11" ht="16" thickBot="1" x14ac:dyDescent="0.4">
      <c r="A17" s="40"/>
      <c r="B17" s="41"/>
      <c r="C17" s="65"/>
      <c r="D17" s="41"/>
      <c r="E17" s="74"/>
      <c r="F17" s="55"/>
      <c r="G17" s="55"/>
      <c r="H17" s="55"/>
      <c r="I17" s="56"/>
      <c r="J17" s="95"/>
    </row>
    <row r="22" spans="1:11" x14ac:dyDescent="0.25">
      <c r="D22" s="28"/>
      <c r="E22" s="28"/>
      <c r="F22" s="28"/>
      <c r="G22" s="28"/>
    </row>
    <row r="23" spans="1:11" x14ac:dyDescent="0.25">
      <c r="A23" s="28"/>
      <c r="B23" s="28"/>
      <c r="C23" s="28"/>
      <c r="D23" s="28"/>
      <c r="E23" s="28"/>
      <c r="F23" s="28"/>
      <c r="G23" s="28"/>
    </row>
    <row r="24" spans="1:11" x14ac:dyDescent="0.25">
      <c r="A24" s="28"/>
      <c r="B24" s="28"/>
      <c r="C24" s="28"/>
      <c r="D24" s="28"/>
      <c r="E24" s="28"/>
      <c r="F24" s="28"/>
      <c r="G24" s="28"/>
    </row>
    <row r="25" spans="1:11" ht="15.5" x14ac:dyDescent="0.35">
      <c r="A25" s="28"/>
      <c r="B25" s="30"/>
      <c r="C25" s="28"/>
      <c r="D25" s="16"/>
      <c r="E25" s="30"/>
      <c r="F25" s="27"/>
      <c r="G25" s="28"/>
    </row>
    <row r="26" spans="1:11" ht="15.5" x14ac:dyDescent="0.35">
      <c r="A26" s="28"/>
      <c r="B26" s="30"/>
      <c r="C26" s="28"/>
      <c r="D26" s="16"/>
      <c r="E26" s="46"/>
      <c r="F26" s="27"/>
      <c r="G26" s="28"/>
    </row>
    <row r="27" spans="1:11" ht="15.5" x14ac:dyDescent="0.35">
      <c r="A27" s="28"/>
      <c r="B27" s="30"/>
      <c r="C27" s="28"/>
      <c r="D27" s="16"/>
      <c r="E27" s="46"/>
      <c r="F27" s="27"/>
      <c r="G27" s="28"/>
    </row>
    <row r="28" spans="1:11" ht="15.5" x14ac:dyDescent="0.35">
      <c r="A28" s="28"/>
      <c r="B28" s="30"/>
      <c r="C28" s="28"/>
      <c r="D28" s="16"/>
      <c r="E28" s="46"/>
      <c r="F28" s="27"/>
      <c r="G28" s="28"/>
    </row>
    <row r="29" spans="1:11" ht="15.5" x14ac:dyDescent="0.35">
      <c r="A29" s="28"/>
      <c r="B29" s="30"/>
      <c r="C29" s="28"/>
      <c r="D29" s="16"/>
      <c r="E29" s="16"/>
      <c r="F29" s="27"/>
      <c r="G29" s="28"/>
    </row>
    <row r="30" spans="1:11" ht="15.5" x14ac:dyDescent="0.35">
      <c r="A30" s="28"/>
      <c r="B30" s="30"/>
      <c r="C30" s="28"/>
      <c r="D30" s="16"/>
      <c r="E30" s="16"/>
      <c r="F30" s="27"/>
      <c r="G30" s="28"/>
    </row>
    <row r="31" spans="1:11" ht="15.5" x14ac:dyDescent="0.35">
      <c r="A31" s="28"/>
      <c r="B31" s="30"/>
      <c r="C31" s="28"/>
      <c r="D31" s="16"/>
      <c r="E31" s="16"/>
      <c r="F31" s="27"/>
      <c r="G31" s="27"/>
      <c r="H31" s="38"/>
      <c r="I31" s="38"/>
      <c r="J31" s="38"/>
    </row>
    <row r="32" spans="1:11" ht="15.5" x14ac:dyDescent="0.35">
      <c r="A32" s="30" t="s">
        <v>464</v>
      </c>
      <c r="B32" s="16"/>
      <c r="C32" s="16"/>
      <c r="D32" s="16"/>
      <c r="E32" s="33"/>
      <c r="F32" s="38"/>
      <c r="G32" s="38"/>
      <c r="H32" s="38"/>
      <c r="I32" s="27"/>
      <c r="J32" s="33"/>
      <c r="K32" s="28"/>
    </row>
    <row r="33" spans="1:10" x14ac:dyDescent="0.25">
      <c r="E33" s="7"/>
      <c r="F33" s="8"/>
      <c r="G33" s="8"/>
      <c r="H33" s="7"/>
      <c r="I33" s="7"/>
      <c r="J33" s="7"/>
    </row>
    <row r="34" spans="1:10" s="81" customFormat="1" ht="15.5" x14ac:dyDescent="0.35">
      <c r="A34" s="79" t="s">
        <v>853</v>
      </c>
      <c r="B34" s="79" t="s">
        <v>854</v>
      </c>
      <c r="C34" s="80" t="s">
        <v>857</v>
      </c>
      <c r="D34" s="80" t="s">
        <v>858</v>
      </c>
      <c r="E34" s="79" t="s">
        <v>421</v>
      </c>
      <c r="F34" s="109" t="s">
        <v>859</v>
      </c>
      <c r="G34" s="109"/>
      <c r="H34" s="109"/>
      <c r="I34" s="79" t="s">
        <v>395</v>
      </c>
      <c r="J34" s="79" t="s">
        <v>383</v>
      </c>
    </row>
    <row r="35" spans="1:10" ht="13" x14ac:dyDescent="0.3">
      <c r="E35" s="11" t="s">
        <v>427</v>
      </c>
      <c r="F35" s="5" t="s">
        <v>860</v>
      </c>
      <c r="G35" s="5" t="s">
        <v>854</v>
      </c>
      <c r="H35" s="11" t="s">
        <v>423</v>
      </c>
      <c r="I35" s="11" t="s">
        <v>394</v>
      </c>
      <c r="J35" s="7"/>
    </row>
    <row r="36" spans="1:10" ht="13" x14ac:dyDescent="0.3">
      <c r="E36" s="11"/>
      <c r="F36" s="5"/>
      <c r="G36" s="5"/>
      <c r="H36" s="11" t="s">
        <v>422</v>
      </c>
      <c r="I36" s="11"/>
      <c r="J36" s="7"/>
    </row>
    <row r="37" spans="1:10" ht="13" x14ac:dyDescent="0.3">
      <c r="E37" s="11"/>
      <c r="F37" s="5"/>
      <c r="G37" s="5"/>
      <c r="H37" s="11"/>
      <c r="I37" s="11"/>
      <c r="J37" s="7"/>
    </row>
    <row r="38" spans="1:10" x14ac:dyDescent="0.25">
      <c r="A38">
        <v>0</v>
      </c>
      <c r="B38">
        <v>3</v>
      </c>
      <c r="C38" t="s">
        <v>987</v>
      </c>
      <c r="E38" s="7">
        <v>1132217</v>
      </c>
      <c r="F38" s="8">
        <v>13.6</v>
      </c>
      <c r="G38" s="8">
        <v>14.6</v>
      </c>
      <c r="H38" s="8">
        <f>G38-F38</f>
        <v>1</v>
      </c>
      <c r="I38" s="100">
        <v>6</v>
      </c>
    </row>
    <row r="39" spans="1:10" x14ac:dyDescent="0.25">
      <c r="E39" s="7">
        <f>E38+1</f>
        <v>1132218</v>
      </c>
      <c r="F39" s="8">
        <v>14.6</v>
      </c>
      <c r="G39" s="8">
        <v>15.6</v>
      </c>
      <c r="H39" s="8">
        <f t="shared" ref="H39:H68" si="0">G39-F39</f>
        <v>1</v>
      </c>
      <c r="I39" s="100" t="s">
        <v>562</v>
      </c>
    </row>
    <row r="40" spans="1:10" x14ac:dyDescent="0.25">
      <c r="A40">
        <v>3</v>
      </c>
      <c r="B40">
        <v>16.600000000000001</v>
      </c>
      <c r="C40" t="s">
        <v>888</v>
      </c>
      <c r="D40" t="s">
        <v>118</v>
      </c>
      <c r="E40" s="7">
        <f t="shared" ref="E40:E68" si="1">E39+1</f>
        <v>1132219</v>
      </c>
      <c r="F40" s="8">
        <v>15.6</v>
      </c>
      <c r="G40" s="8">
        <v>16.600000000000001</v>
      </c>
      <c r="H40" s="8">
        <f t="shared" si="0"/>
        <v>1.0000000000000018</v>
      </c>
      <c r="I40" s="100" t="s">
        <v>562</v>
      </c>
    </row>
    <row r="41" spans="1:10" x14ac:dyDescent="0.25">
      <c r="D41" t="s">
        <v>565</v>
      </c>
      <c r="E41" s="7">
        <f t="shared" si="1"/>
        <v>1132220</v>
      </c>
      <c r="F41" s="8">
        <v>16.600000000000001</v>
      </c>
      <c r="G41" s="8">
        <v>17.600000000000001</v>
      </c>
      <c r="H41" s="8">
        <f t="shared" si="0"/>
        <v>1</v>
      </c>
      <c r="I41" s="100">
        <v>7</v>
      </c>
    </row>
    <row r="42" spans="1:10" x14ac:dyDescent="0.25">
      <c r="D42" t="s">
        <v>632</v>
      </c>
      <c r="E42" s="7">
        <f t="shared" si="1"/>
        <v>1132221</v>
      </c>
      <c r="F42" s="8">
        <v>17.600000000000001</v>
      </c>
      <c r="G42" s="8">
        <v>18.600000000000001</v>
      </c>
      <c r="H42" s="8">
        <f t="shared" si="0"/>
        <v>1</v>
      </c>
      <c r="I42" s="90" t="s">
        <v>562</v>
      </c>
    </row>
    <row r="43" spans="1:10" x14ac:dyDescent="0.25">
      <c r="D43" t="s">
        <v>633</v>
      </c>
      <c r="E43" s="7">
        <f t="shared" si="1"/>
        <v>1132222</v>
      </c>
      <c r="F43" s="8">
        <v>18.600000000000001</v>
      </c>
      <c r="G43" s="8">
        <v>20</v>
      </c>
      <c r="H43" s="8">
        <f t="shared" si="0"/>
        <v>1.3999999999999986</v>
      </c>
      <c r="I43" s="90" t="s">
        <v>562</v>
      </c>
    </row>
    <row r="44" spans="1:10" x14ac:dyDescent="0.25">
      <c r="E44" s="7">
        <f t="shared" si="1"/>
        <v>1132223</v>
      </c>
      <c r="F44" s="8">
        <v>20</v>
      </c>
      <c r="G44" s="8">
        <v>21.4</v>
      </c>
      <c r="H44" s="8">
        <f t="shared" si="0"/>
        <v>1.3999999999999986</v>
      </c>
      <c r="I44" s="90" t="s">
        <v>562</v>
      </c>
    </row>
    <row r="45" spans="1:10" x14ac:dyDescent="0.25">
      <c r="D45" t="s">
        <v>634</v>
      </c>
      <c r="E45" s="7">
        <f t="shared" si="1"/>
        <v>1132224</v>
      </c>
      <c r="F45" s="8">
        <v>21.4</v>
      </c>
      <c r="G45" s="8">
        <v>22.4</v>
      </c>
      <c r="H45" s="8">
        <f t="shared" si="0"/>
        <v>1</v>
      </c>
      <c r="I45" s="90" t="s">
        <v>562</v>
      </c>
    </row>
    <row r="46" spans="1:10" x14ac:dyDescent="0.25">
      <c r="E46" s="7">
        <f t="shared" si="1"/>
        <v>1132225</v>
      </c>
      <c r="F46" s="8">
        <v>22.4</v>
      </c>
      <c r="G46" s="8">
        <v>23</v>
      </c>
      <c r="H46" s="8">
        <f t="shared" si="0"/>
        <v>0.60000000000000142</v>
      </c>
      <c r="I46" s="90" t="s">
        <v>562</v>
      </c>
    </row>
    <row r="47" spans="1:10" x14ac:dyDescent="0.25">
      <c r="D47" t="s">
        <v>635</v>
      </c>
      <c r="E47" s="7">
        <f t="shared" si="1"/>
        <v>1132226</v>
      </c>
      <c r="F47" s="8">
        <v>23</v>
      </c>
      <c r="G47" s="8">
        <v>24</v>
      </c>
      <c r="H47" s="8">
        <f t="shared" si="0"/>
        <v>1</v>
      </c>
      <c r="I47" s="90" t="s">
        <v>562</v>
      </c>
    </row>
    <row r="48" spans="1:10" x14ac:dyDescent="0.25">
      <c r="E48" s="7">
        <f t="shared" si="1"/>
        <v>1132227</v>
      </c>
      <c r="F48" s="8">
        <v>24</v>
      </c>
      <c r="G48" s="8">
        <v>24.7</v>
      </c>
      <c r="H48" s="8">
        <f t="shared" si="0"/>
        <v>0.69999999999999929</v>
      </c>
      <c r="I48" s="90" t="s">
        <v>562</v>
      </c>
    </row>
    <row r="49" spans="1:9" x14ac:dyDescent="0.25">
      <c r="A49">
        <v>16.600000000000001</v>
      </c>
      <c r="B49">
        <v>18.600000000000001</v>
      </c>
      <c r="C49" t="s">
        <v>636</v>
      </c>
      <c r="D49" t="s">
        <v>638</v>
      </c>
      <c r="E49" s="7">
        <f t="shared" si="1"/>
        <v>1132228</v>
      </c>
      <c r="F49" s="8">
        <v>24.7</v>
      </c>
      <c r="G49" s="8">
        <v>26</v>
      </c>
      <c r="H49" s="8">
        <f t="shared" si="0"/>
        <v>1.3000000000000007</v>
      </c>
      <c r="I49" s="90">
        <v>21</v>
      </c>
    </row>
    <row r="50" spans="1:9" x14ac:dyDescent="0.25">
      <c r="C50" t="s">
        <v>637</v>
      </c>
      <c r="D50" t="s">
        <v>639</v>
      </c>
      <c r="E50" s="7">
        <f t="shared" si="1"/>
        <v>1132229</v>
      </c>
      <c r="F50" s="8">
        <v>26</v>
      </c>
      <c r="G50" s="8">
        <v>27</v>
      </c>
      <c r="H50" s="8">
        <f t="shared" si="0"/>
        <v>1</v>
      </c>
      <c r="I50" s="90" t="s">
        <v>562</v>
      </c>
    </row>
    <row r="51" spans="1:9" x14ac:dyDescent="0.25">
      <c r="D51" t="s">
        <v>640</v>
      </c>
      <c r="E51" s="7">
        <f t="shared" si="1"/>
        <v>1132230</v>
      </c>
      <c r="F51" s="8">
        <v>27</v>
      </c>
      <c r="G51" s="8">
        <v>27.9</v>
      </c>
      <c r="H51" s="8">
        <f t="shared" si="0"/>
        <v>0.89999999999999858</v>
      </c>
      <c r="I51" s="90" t="s">
        <v>562</v>
      </c>
    </row>
    <row r="52" spans="1:9" x14ac:dyDescent="0.25">
      <c r="D52" t="s">
        <v>641</v>
      </c>
      <c r="E52" s="7">
        <f t="shared" si="1"/>
        <v>1132231</v>
      </c>
      <c r="F52" s="8">
        <v>27.9</v>
      </c>
      <c r="G52" s="8">
        <v>29</v>
      </c>
      <c r="H52" s="8">
        <f t="shared" si="0"/>
        <v>1.1000000000000014</v>
      </c>
      <c r="I52" s="90" t="s">
        <v>562</v>
      </c>
    </row>
    <row r="53" spans="1:9" x14ac:dyDescent="0.25">
      <c r="D53" t="s">
        <v>642</v>
      </c>
      <c r="E53" s="7">
        <f t="shared" si="1"/>
        <v>1132232</v>
      </c>
      <c r="F53" s="8">
        <v>29</v>
      </c>
      <c r="G53" s="8">
        <v>30</v>
      </c>
      <c r="H53" s="8">
        <f t="shared" si="0"/>
        <v>1</v>
      </c>
      <c r="I53" s="90">
        <v>7</v>
      </c>
    </row>
    <row r="54" spans="1:9" x14ac:dyDescent="0.25">
      <c r="D54" t="s">
        <v>643</v>
      </c>
      <c r="E54" s="7">
        <f t="shared" si="1"/>
        <v>1132233</v>
      </c>
      <c r="F54" s="8">
        <v>30</v>
      </c>
      <c r="G54" s="8">
        <v>30.9</v>
      </c>
      <c r="H54" s="8">
        <f t="shared" si="0"/>
        <v>0.89999999999999858</v>
      </c>
      <c r="I54" s="90">
        <v>11</v>
      </c>
    </row>
    <row r="55" spans="1:9" x14ac:dyDescent="0.25">
      <c r="D55" t="s">
        <v>644</v>
      </c>
      <c r="E55" s="7">
        <f t="shared" si="1"/>
        <v>1132234</v>
      </c>
      <c r="F55" s="8">
        <v>30.9</v>
      </c>
      <c r="G55" s="8">
        <v>32</v>
      </c>
      <c r="H55" s="8">
        <f t="shared" si="0"/>
        <v>1.1000000000000014</v>
      </c>
      <c r="I55" s="90" t="s">
        <v>562</v>
      </c>
    </row>
    <row r="56" spans="1:9" x14ac:dyDescent="0.25">
      <c r="D56" t="s">
        <v>645</v>
      </c>
      <c r="E56" s="7">
        <f t="shared" si="1"/>
        <v>1132235</v>
      </c>
      <c r="F56" s="8">
        <v>32</v>
      </c>
      <c r="G56" s="8">
        <v>32.700000000000003</v>
      </c>
      <c r="H56" s="8">
        <f t="shared" si="0"/>
        <v>0.70000000000000284</v>
      </c>
      <c r="I56" s="90" t="s">
        <v>562</v>
      </c>
    </row>
    <row r="57" spans="1:9" x14ac:dyDescent="0.25">
      <c r="E57" s="7">
        <f t="shared" si="1"/>
        <v>1132236</v>
      </c>
      <c r="F57" s="8">
        <v>32.700000000000003</v>
      </c>
      <c r="G57" s="8">
        <v>33.700000000000003</v>
      </c>
      <c r="H57" s="8">
        <f t="shared" si="0"/>
        <v>1</v>
      </c>
      <c r="I57" s="90">
        <v>6</v>
      </c>
    </row>
    <row r="58" spans="1:9" x14ac:dyDescent="0.25">
      <c r="A58">
        <v>18.600000000000001</v>
      </c>
      <c r="B58">
        <v>37.200000000000003</v>
      </c>
      <c r="C58" t="s">
        <v>646</v>
      </c>
      <c r="D58" t="s">
        <v>648</v>
      </c>
      <c r="E58" s="7">
        <f t="shared" si="1"/>
        <v>1132237</v>
      </c>
      <c r="F58" s="8">
        <v>33.700000000000003</v>
      </c>
      <c r="G58" s="8">
        <v>34.700000000000003</v>
      </c>
      <c r="H58" s="8">
        <f t="shared" si="0"/>
        <v>1</v>
      </c>
      <c r="I58" s="90" t="s">
        <v>562</v>
      </c>
    </row>
    <row r="59" spans="1:9" x14ac:dyDescent="0.25">
      <c r="C59" t="s">
        <v>647</v>
      </c>
      <c r="D59" t="s">
        <v>649</v>
      </c>
      <c r="E59" s="7">
        <f t="shared" si="1"/>
        <v>1132238</v>
      </c>
      <c r="F59" s="8">
        <v>34.700000000000003</v>
      </c>
      <c r="G59" s="7">
        <v>35.700000000000003</v>
      </c>
      <c r="H59" s="8">
        <f t="shared" si="0"/>
        <v>1</v>
      </c>
      <c r="I59" s="90" t="s">
        <v>562</v>
      </c>
    </row>
    <row r="60" spans="1:9" x14ac:dyDescent="0.25">
      <c r="D60" t="s">
        <v>650</v>
      </c>
      <c r="E60" s="7">
        <f t="shared" si="1"/>
        <v>1132239</v>
      </c>
      <c r="F60" s="7">
        <v>35.700000000000003</v>
      </c>
      <c r="G60" s="8">
        <v>36</v>
      </c>
      <c r="H60" s="8">
        <f t="shared" si="0"/>
        <v>0.29999999999999716</v>
      </c>
      <c r="I60" s="90">
        <v>8</v>
      </c>
    </row>
    <row r="61" spans="1:9" x14ac:dyDescent="0.25">
      <c r="E61" s="7">
        <f t="shared" si="1"/>
        <v>1132240</v>
      </c>
      <c r="F61" s="8">
        <v>36</v>
      </c>
      <c r="G61" s="8">
        <v>36.700000000000003</v>
      </c>
      <c r="H61" s="8">
        <f t="shared" si="0"/>
        <v>0.70000000000000284</v>
      </c>
      <c r="I61" s="90" t="s">
        <v>562</v>
      </c>
    </row>
    <row r="62" spans="1:9" x14ac:dyDescent="0.25">
      <c r="D62" t="s">
        <v>651</v>
      </c>
      <c r="E62" s="7">
        <f t="shared" si="1"/>
        <v>1132241</v>
      </c>
      <c r="F62" s="8">
        <v>36.700000000000003</v>
      </c>
      <c r="G62" s="8">
        <v>37.200000000000003</v>
      </c>
      <c r="H62" s="8">
        <f t="shared" si="0"/>
        <v>0.5</v>
      </c>
      <c r="I62" s="90" t="s">
        <v>562</v>
      </c>
    </row>
    <row r="63" spans="1:9" x14ac:dyDescent="0.25">
      <c r="D63" t="s">
        <v>652</v>
      </c>
      <c r="E63" s="7">
        <f t="shared" si="1"/>
        <v>1132242</v>
      </c>
      <c r="F63" s="8">
        <v>37.200000000000003</v>
      </c>
      <c r="G63" s="8">
        <v>38</v>
      </c>
      <c r="H63" s="8">
        <f t="shared" si="0"/>
        <v>0.79999999999999716</v>
      </c>
      <c r="I63" s="90" t="s">
        <v>562</v>
      </c>
    </row>
    <row r="64" spans="1:9" x14ac:dyDescent="0.25">
      <c r="D64" t="s">
        <v>653</v>
      </c>
      <c r="E64" s="7">
        <f t="shared" si="1"/>
        <v>1132243</v>
      </c>
      <c r="F64" s="8">
        <v>38</v>
      </c>
      <c r="G64" s="8">
        <v>39</v>
      </c>
      <c r="H64" s="8">
        <f t="shared" si="0"/>
        <v>1</v>
      </c>
      <c r="I64" s="90">
        <v>14</v>
      </c>
    </row>
    <row r="65" spans="1:11" x14ac:dyDescent="0.25">
      <c r="D65" t="s">
        <v>654</v>
      </c>
      <c r="E65" s="7">
        <f t="shared" si="1"/>
        <v>1132244</v>
      </c>
      <c r="F65" s="8">
        <v>39</v>
      </c>
      <c r="G65" s="8">
        <v>40</v>
      </c>
      <c r="H65" s="8">
        <f t="shared" si="0"/>
        <v>1</v>
      </c>
      <c r="I65" s="90">
        <v>26</v>
      </c>
    </row>
    <row r="66" spans="1:11" x14ac:dyDescent="0.25">
      <c r="E66" s="7">
        <f t="shared" si="1"/>
        <v>1132245</v>
      </c>
      <c r="F66" s="8">
        <v>40</v>
      </c>
      <c r="G66" s="8">
        <v>44</v>
      </c>
      <c r="H66" s="8">
        <f t="shared" si="0"/>
        <v>4</v>
      </c>
      <c r="I66" s="90">
        <v>6</v>
      </c>
    </row>
    <row r="67" spans="1:11" x14ac:dyDescent="0.25">
      <c r="E67" s="7">
        <f t="shared" si="1"/>
        <v>1132246</v>
      </c>
      <c r="F67" s="8">
        <v>44</v>
      </c>
      <c r="G67" s="8">
        <v>45.3</v>
      </c>
      <c r="H67" s="8">
        <f t="shared" si="0"/>
        <v>1.2999999999999972</v>
      </c>
      <c r="I67" s="90" t="s">
        <v>562</v>
      </c>
    </row>
    <row r="68" spans="1:11" x14ac:dyDescent="0.25">
      <c r="E68" s="7">
        <f t="shared" si="1"/>
        <v>1132247</v>
      </c>
      <c r="F68" s="8">
        <v>45.3</v>
      </c>
      <c r="G68" s="8">
        <v>46.3</v>
      </c>
      <c r="H68" s="8">
        <f t="shared" si="0"/>
        <v>1</v>
      </c>
      <c r="I68" s="90" t="s">
        <v>562</v>
      </c>
    </row>
    <row r="69" spans="1:11" ht="15.5" x14ac:dyDescent="0.35">
      <c r="A69" s="30" t="s">
        <v>655</v>
      </c>
      <c r="B69" s="16"/>
      <c r="C69" s="16"/>
      <c r="D69" s="16"/>
      <c r="E69" s="33"/>
      <c r="F69" s="38"/>
      <c r="G69" s="38"/>
      <c r="H69" s="38"/>
      <c r="I69" s="27"/>
      <c r="J69" s="33"/>
      <c r="K69" s="28"/>
    </row>
    <row r="70" spans="1:11" x14ac:dyDescent="0.25">
      <c r="E70" s="7"/>
      <c r="F70" s="8"/>
      <c r="G70" s="8"/>
      <c r="H70" s="7"/>
      <c r="I70" s="7"/>
      <c r="J70" s="7"/>
    </row>
    <row r="71" spans="1:11" s="81" customFormat="1" ht="15.5" x14ac:dyDescent="0.35">
      <c r="A71" s="79" t="s">
        <v>853</v>
      </c>
      <c r="B71" s="79" t="s">
        <v>854</v>
      </c>
      <c r="C71" s="80" t="s">
        <v>857</v>
      </c>
      <c r="D71" s="80" t="s">
        <v>858</v>
      </c>
      <c r="E71" s="79" t="s">
        <v>421</v>
      </c>
      <c r="F71" s="109" t="s">
        <v>859</v>
      </c>
      <c r="G71" s="109"/>
      <c r="H71" s="109"/>
      <c r="I71" s="79" t="s">
        <v>395</v>
      </c>
      <c r="J71" s="79" t="s">
        <v>383</v>
      </c>
    </row>
    <row r="72" spans="1:11" ht="13" x14ac:dyDescent="0.3">
      <c r="E72" s="11" t="s">
        <v>427</v>
      </c>
      <c r="F72" s="5" t="s">
        <v>860</v>
      </c>
      <c r="G72" s="5" t="s">
        <v>854</v>
      </c>
      <c r="H72" s="11" t="s">
        <v>423</v>
      </c>
      <c r="I72" s="11" t="s">
        <v>394</v>
      </c>
      <c r="J72" s="7"/>
    </row>
    <row r="73" spans="1:11" ht="13" x14ac:dyDescent="0.3">
      <c r="E73" s="11"/>
      <c r="F73" s="5"/>
      <c r="G73" s="5"/>
      <c r="H73" s="11" t="s">
        <v>422</v>
      </c>
      <c r="I73" s="11"/>
      <c r="J73" s="7"/>
    </row>
    <row r="74" spans="1:11" ht="13" x14ac:dyDescent="0.3">
      <c r="E74" s="11"/>
      <c r="F74" s="5"/>
      <c r="G74" s="5"/>
      <c r="H74" s="11"/>
      <c r="I74" s="11"/>
      <c r="J74" s="7"/>
    </row>
    <row r="75" spans="1:11" x14ac:dyDescent="0.25">
      <c r="D75" t="s">
        <v>656</v>
      </c>
      <c r="E75" s="7">
        <v>1132248</v>
      </c>
      <c r="F75" s="8">
        <v>50</v>
      </c>
      <c r="G75" s="8">
        <v>51</v>
      </c>
      <c r="H75" s="8">
        <f>G75-F75</f>
        <v>1</v>
      </c>
      <c r="I75" s="90" t="s">
        <v>562</v>
      </c>
    </row>
    <row r="76" spans="1:11" x14ac:dyDescent="0.25">
      <c r="D76" t="s">
        <v>657</v>
      </c>
      <c r="E76" s="7">
        <f>E75+1</f>
        <v>1132249</v>
      </c>
      <c r="F76" s="8">
        <v>62</v>
      </c>
      <c r="G76" s="8">
        <v>63</v>
      </c>
      <c r="H76" s="8">
        <f t="shared" ref="H76:H105" si="2">G76-F76</f>
        <v>1</v>
      </c>
      <c r="I76" s="90" t="s">
        <v>562</v>
      </c>
    </row>
    <row r="77" spans="1:11" x14ac:dyDescent="0.25">
      <c r="D77" t="s">
        <v>658</v>
      </c>
      <c r="E77" s="7">
        <f t="shared" ref="E77:E105" si="3">E76+1</f>
        <v>1132250</v>
      </c>
      <c r="F77" s="8">
        <v>63</v>
      </c>
      <c r="G77" s="8">
        <v>63.5</v>
      </c>
      <c r="H77" s="8">
        <f t="shared" si="2"/>
        <v>0.5</v>
      </c>
      <c r="I77" s="90" t="s">
        <v>562</v>
      </c>
    </row>
    <row r="78" spans="1:11" x14ac:dyDescent="0.25">
      <c r="D78" t="s">
        <v>659</v>
      </c>
      <c r="E78" s="7">
        <f t="shared" si="3"/>
        <v>1132251</v>
      </c>
      <c r="F78" s="8">
        <v>63.5</v>
      </c>
      <c r="G78" s="8">
        <v>64</v>
      </c>
      <c r="H78" s="8">
        <f t="shared" si="2"/>
        <v>0.5</v>
      </c>
      <c r="I78" s="90" t="s">
        <v>562</v>
      </c>
    </row>
    <row r="79" spans="1:11" x14ac:dyDescent="0.25">
      <c r="E79" s="7">
        <f t="shared" si="3"/>
        <v>1132252</v>
      </c>
      <c r="F79" s="8">
        <v>64</v>
      </c>
      <c r="G79" s="8">
        <v>65</v>
      </c>
      <c r="H79" s="8">
        <f t="shared" si="2"/>
        <v>1</v>
      </c>
      <c r="I79" s="90">
        <v>8</v>
      </c>
    </row>
    <row r="80" spans="1:11" x14ac:dyDescent="0.25">
      <c r="D80" t="s">
        <v>660</v>
      </c>
      <c r="E80" s="7">
        <f t="shared" si="3"/>
        <v>1132253</v>
      </c>
      <c r="F80" s="8">
        <v>65</v>
      </c>
      <c r="G80" s="8">
        <v>66</v>
      </c>
      <c r="H80" s="8">
        <f t="shared" si="2"/>
        <v>1</v>
      </c>
      <c r="I80" s="90" t="s">
        <v>562</v>
      </c>
    </row>
    <row r="81" spans="1:9" x14ac:dyDescent="0.25">
      <c r="D81" t="s">
        <v>661</v>
      </c>
      <c r="E81" s="7">
        <f t="shared" si="3"/>
        <v>1132254</v>
      </c>
      <c r="F81" s="8">
        <v>66</v>
      </c>
      <c r="G81" s="8">
        <v>67</v>
      </c>
      <c r="H81" s="8">
        <f t="shared" si="2"/>
        <v>1</v>
      </c>
      <c r="I81" s="90">
        <v>19</v>
      </c>
    </row>
    <row r="82" spans="1:9" x14ac:dyDescent="0.25">
      <c r="D82" t="s">
        <v>662</v>
      </c>
      <c r="E82" s="7">
        <f t="shared" si="3"/>
        <v>1132255</v>
      </c>
      <c r="F82" s="8">
        <v>67</v>
      </c>
      <c r="G82" s="8">
        <v>68</v>
      </c>
      <c r="H82" s="8">
        <f t="shared" si="2"/>
        <v>1</v>
      </c>
      <c r="I82" s="90">
        <v>28</v>
      </c>
    </row>
    <row r="83" spans="1:9" x14ac:dyDescent="0.25">
      <c r="E83" s="7">
        <f t="shared" si="3"/>
        <v>1132256</v>
      </c>
      <c r="F83" s="8">
        <v>68</v>
      </c>
      <c r="G83" s="8">
        <v>69</v>
      </c>
      <c r="H83" s="8">
        <f t="shared" si="2"/>
        <v>1</v>
      </c>
      <c r="I83" s="90" t="s">
        <v>562</v>
      </c>
    </row>
    <row r="84" spans="1:9" x14ac:dyDescent="0.25">
      <c r="A84">
        <v>37.200000000000003</v>
      </c>
      <c r="B84">
        <v>43.9</v>
      </c>
      <c r="C84" t="s">
        <v>532</v>
      </c>
      <c r="D84" t="s">
        <v>663</v>
      </c>
      <c r="E84" s="7">
        <f t="shared" si="3"/>
        <v>1132257</v>
      </c>
      <c r="F84" s="8">
        <v>69</v>
      </c>
      <c r="G84" s="8">
        <v>70</v>
      </c>
      <c r="H84" s="8">
        <f t="shared" si="2"/>
        <v>1</v>
      </c>
      <c r="I84" s="90" t="s">
        <v>562</v>
      </c>
    </row>
    <row r="85" spans="1:9" x14ac:dyDescent="0.25">
      <c r="D85" t="s">
        <v>664</v>
      </c>
      <c r="E85" s="7">
        <f t="shared" si="3"/>
        <v>1132258</v>
      </c>
      <c r="F85" s="8">
        <v>70</v>
      </c>
      <c r="G85" s="8">
        <v>71</v>
      </c>
      <c r="H85" s="8">
        <f t="shared" si="2"/>
        <v>1</v>
      </c>
      <c r="I85" s="90" t="s">
        <v>562</v>
      </c>
    </row>
    <row r="86" spans="1:9" x14ac:dyDescent="0.25">
      <c r="D86" t="s">
        <v>665</v>
      </c>
      <c r="E86" s="7">
        <f t="shared" si="3"/>
        <v>1132259</v>
      </c>
      <c r="F86" s="8">
        <v>71</v>
      </c>
      <c r="G86" s="8">
        <v>72</v>
      </c>
      <c r="H86" s="8">
        <f t="shared" si="2"/>
        <v>1</v>
      </c>
      <c r="I86" s="90">
        <v>16</v>
      </c>
    </row>
    <row r="87" spans="1:9" x14ac:dyDescent="0.25">
      <c r="D87" t="s">
        <v>666</v>
      </c>
      <c r="E87" s="7">
        <f t="shared" si="3"/>
        <v>1132260</v>
      </c>
      <c r="F87" s="8">
        <v>72</v>
      </c>
      <c r="G87" s="8">
        <v>73</v>
      </c>
      <c r="H87" s="8">
        <f t="shared" si="2"/>
        <v>1</v>
      </c>
      <c r="I87" s="90" t="s">
        <v>562</v>
      </c>
    </row>
    <row r="88" spans="1:9" x14ac:dyDescent="0.25">
      <c r="E88" s="7">
        <f t="shared" si="3"/>
        <v>1132261</v>
      </c>
      <c r="F88" s="8">
        <v>73</v>
      </c>
      <c r="G88" s="8">
        <v>74</v>
      </c>
      <c r="H88" s="8">
        <f t="shared" si="2"/>
        <v>1</v>
      </c>
      <c r="I88" s="90" t="s">
        <v>562</v>
      </c>
    </row>
    <row r="89" spans="1:9" x14ac:dyDescent="0.25">
      <c r="A89">
        <v>43.9</v>
      </c>
      <c r="B89">
        <v>45.3</v>
      </c>
      <c r="C89" t="s">
        <v>667</v>
      </c>
      <c r="D89" t="s">
        <v>668</v>
      </c>
      <c r="E89" s="7">
        <f t="shared" si="3"/>
        <v>1132262</v>
      </c>
      <c r="F89" s="8">
        <v>74</v>
      </c>
      <c r="G89" s="8">
        <v>74.7</v>
      </c>
      <c r="H89" s="8">
        <f t="shared" si="2"/>
        <v>0.70000000000000284</v>
      </c>
      <c r="I89" s="90" t="s">
        <v>562</v>
      </c>
    </row>
    <row r="90" spans="1:9" x14ac:dyDescent="0.25">
      <c r="D90" t="s">
        <v>982</v>
      </c>
      <c r="E90" s="7">
        <f t="shared" si="3"/>
        <v>1132263</v>
      </c>
      <c r="F90" s="8">
        <v>74.7</v>
      </c>
      <c r="G90" s="8">
        <v>75.7</v>
      </c>
      <c r="H90" s="8">
        <f t="shared" si="2"/>
        <v>1</v>
      </c>
      <c r="I90" s="90" t="s">
        <v>562</v>
      </c>
    </row>
    <row r="91" spans="1:9" x14ac:dyDescent="0.25">
      <c r="D91" t="s">
        <v>669</v>
      </c>
      <c r="E91" s="7">
        <f t="shared" si="3"/>
        <v>1132264</v>
      </c>
      <c r="F91" s="8">
        <v>75.7</v>
      </c>
      <c r="G91" s="8">
        <v>76.3</v>
      </c>
      <c r="H91" s="8">
        <f t="shared" si="2"/>
        <v>0.59999999999999432</v>
      </c>
      <c r="I91" s="90">
        <v>21</v>
      </c>
    </row>
    <row r="92" spans="1:9" x14ac:dyDescent="0.25">
      <c r="E92" s="7">
        <f t="shared" si="3"/>
        <v>1132265</v>
      </c>
      <c r="F92" s="8">
        <v>76.3</v>
      </c>
      <c r="G92" s="8">
        <v>77</v>
      </c>
      <c r="H92" s="8">
        <f t="shared" si="2"/>
        <v>0.70000000000000284</v>
      </c>
      <c r="I92" s="90" t="s">
        <v>562</v>
      </c>
    </row>
    <row r="93" spans="1:9" x14ac:dyDescent="0.25">
      <c r="A93">
        <v>45.3</v>
      </c>
      <c r="B93">
        <v>63.5</v>
      </c>
      <c r="C93" t="s">
        <v>670</v>
      </c>
      <c r="D93" t="s">
        <v>671</v>
      </c>
      <c r="E93" s="7">
        <f>E92+1</f>
        <v>1132266</v>
      </c>
      <c r="F93" s="8">
        <v>77</v>
      </c>
      <c r="G93" s="8">
        <v>78</v>
      </c>
      <c r="H93" s="8">
        <f t="shared" si="2"/>
        <v>1</v>
      </c>
      <c r="I93" s="90" t="s">
        <v>562</v>
      </c>
    </row>
    <row r="94" spans="1:9" x14ac:dyDescent="0.25">
      <c r="D94" t="s">
        <v>672</v>
      </c>
      <c r="E94" s="7">
        <f t="shared" si="3"/>
        <v>1132267</v>
      </c>
      <c r="F94" s="8">
        <v>78</v>
      </c>
      <c r="G94" s="8">
        <v>79</v>
      </c>
      <c r="H94" s="8">
        <f t="shared" si="2"/>
        <v>1</v>
      </c>
      <c r="I94" s="90" t="s">
        <v>562</v>
      </c>
    </row>
    <row r="95" spans="1:9" x14ac:dyDescent="0.25">
      <c r="D95" t="s">
        <v>673</v>
      </c>
      <c r="E95" s="7">
        <f t="shared" si="3"/>
        <v>1132268</v>
      </c>
      <c r="F95" s="8">
        <v>79</v>
      </c>
      <c r="G95" s="8">
        <v>80</v>
      </c>
      <c r="H95" s="8">
        <f t="shared" si="2"/>
        <v>1</v>
      </c>
      <c r="I95" s="90" t="s">
        <v>562</v>
      </c>
    </row>
    <row r="96" spans="1:9" x14ac:dyDescent="0.25">
      <c r="D96" t="s">
        <v>674</v>
      </c>
      <c r="E96" s="7">
        <f t="shared" si="3"/>
        <v>1132269</v>
      </c>
      <c r="F96" s="8">
        <v>80</v>
      </c>
      <c r="G96" s="8">
        <v>81</v>
      </c>
      <c r="H96" s="8">
        <f t="shared" si="2"/>
        <v>1</v>
      </c>
      <c r="I96" s="90" t="s">
        <v>562</v>
      </c>
    </row>
    <row r="97" spans="1:11" x14ac:dyDescent="0.25">
      <c r="D97" t="s">
        <v>789</v>
      </c>
      <c r="E97" s="7">
        <f t="shared" si="3"/>
        <v>1132270</v>
      </c>
      <c r="F97" s="8">
        <v>81</v>
      </c>
      <c r="G97" s="8">
        <v>82</v>
      </c>
      <c r="H97" s="8">
        <f t="shared" si="2"/>
        <v>1</v>
      </c>
      <c r="I97" s="90" t="s">
        <v>562</v>
      </c>
    </row>
    <row r="98" spans="1:11" x14ac:dyDescent="0.25">
      <c r="D98" t="s">
        <v>878</v>
      </c>
      <c r="E98" s="7">
        <f t="shared" si="3"/>
        <v>1132271</v>
      </c>
      <c r="F98" s="8">
        <v>82</v>
      </c>
      <c r="G98" s="8">
        <v>83</v>
      </c>
      <c r="H98" s="8">
        <f t="shared" si="2"/>
        <v>1</v>
      </c>
      <c r="I98" s="90">
        <v>7</v>
      </c>
    </row>
    <row r="99" spans="1:11" x14ac:dyDescent="0.25">
      <c r="E99" s="7">
        <f t="shared" si="3"/>
        <v>1132272</v>
      </c>
      <c r="F99" s="8">
        <v>83</v>
      </c>
      <c r="G99" s="8">
        <v>84</v>
      </c>
      <c r="H99" s="8">
        <f t="shared" si="2"/>
        <v>1</v>
      </c>
      <c r="I99" s="90" t="s">
        <v>562</v>
      </c>
    </row>
    <row r="100" spans="1:11" x14ac:dyDescent="0.25">
      <c r="E100" s="7">
        <f t="shared" si="3"/>
        <v>1132273</v>
      </c>
      <c r="F100" s="8">
        <v>84</v>
      </c>
      <c r="G100" s="8">
        <v>85</v>
      </c>
      <c r="H100" s="8">
        <f t="shared" si="2"/>
        <v>1</v>
      </c>
      <c r="I100" s="90" t="s">
        <v>562</v>
      </c>
    </row>
    <row r="101" spans="1:11" x14ac:dyDescent="0.25">
      <c r="E101" s="7">
        <f t="shared" si="3"/>
        <v>1132274</v>
      </c>
      <c r="F101" s="8">
        <v>85</v>
      </c>
      <c r="G101" s="8">
        <v>86</v>
      </c>
      <c r="H101" s="8">
        <f t="shared" si="2"/>
        <v>1</v>
      </c>
      <c r="I101" s="90" t="s">
        <v>562</v>
      </c>
    </row>
    <row r="102" spans="1:11" x14ac:dyDescent="0.25">
      <c r="E102" s="7">
        <f t="shared" si="3"/>
        <v>1132275</v>
      </c>
      <c r="F102" s="8">
        <v>86</v>
      </c>
      <c r="G102" s="8">
        <v>87.3</v>
      </c>
      <c r="H102" s="8">
        <f t="shared" si="2"/>
        <v>1.2999999999999972</v>
      </c>
      <c r="I102" s="90" t="s">
        <v>562</v>
      </c>
    </row>
    <row r="103" spans="1:11" x14ac:dyDescent="0.25">
      <c r="E103" s="7">
        <f t="shared" si="3"/>
        <v>1132276</v>
      </c>
      <c r="F103" s="8">
        <v>87.3</v>
      </c>
      <c r="G103" s="8">
        <v>88.3</v>
      </c>
      <c r="H103" s="8">
        <f t="shared" si="2"/>
        <v>1</v>
      </c>
      <c r="I103" s="90" t="s">
        <v>562</v>
      </c>
    </row>
    <row r="104" spans="1:11" x14ac:dyDescent="0.25">
      <c r="E104" s="7">
        <f t="shared" si="3"/>
        <v>1132277</v>
      </c>
      <c r="F104" s="8">
        <v>88.3</v>
      </c>
      <c r="G104" s="8">
        <v>89</v>
      </c>
      <c r="H104" s="8">
        <f t="shared" si="2"/>
        <v>0.70000000000000284</v>
      </c>
      <c r="I104" s="90" t="s">
        <v>562</v>
      </c>
    </row>
    <row r="105" spans="1:11" x14ac:dyDescent="0.25">
      <c r="E105" s="7">
        <f t="shared" si="3"/>
        <v>1132278</v>
      </c>
      <c r="F105" s="8">
        <v>89</v>
      </c>
      <c r="G105" s="8">
        <v>90</v>
      </c>
      <c r="H105" s="8">
        <f t="shared" si="2"/>
        <v>1</v>
      </c>
      <c r="I105" s="90" t="s">
        <v>562</v>
      </c>
    </row>
    <row r="106" spans="1:11" ht="15.5" x14ac:dyDescent="0.35">
      <c r="A106" s="30" t="s">
        <v>675</v>
      </c>
      <c r="B106" s="16"/>
      <c r="C106" s="16"/>
      <c r="D106" s="16"/>
      <c r="E106" s="33"/>
      <c r="F106" s="38"/>
      <c r="G106" s="38"/>
      <c r="H106" s="38"/>
      <c r="I106" s="27"/>
      <c r="J106" s="33"/>
      <c r="K106" s="28"/>
    </row>
    <row r="107" spans="1:11" x14ac:dyDescent="0.25">
      <c r="E107" s="7"/>
      <c r="F107" s="8"/>
      <c r="G107" s="8"/>
      <c r="H107" s="7"/>
      <c r="I107" s="7"/>
      <c r="J107" s="7"/>
    </row>
    <row r="108" spans="1:11" s="81" customFormat="1" ht="15.5" x14ac:dyDescent="0.35">
      <c r="A108" s="79" t="s">
        <v>853</v>
      </c>
      <c r="B108" s="79" t="s">
        <v>854</v>
      </c>
      <c r="C108" s="80" t="s">
        <v>857</v>
      </c>
      <c r="D108" s="80" t="s">
        <v>858</v>
      </c>
      <c r="E108" s="79" t="s">
        <v>421</v>
      </c>
      <c r="F108" s="109" t="s">
        <v>859</v>
      </c>
      <c r="G108" s="109"/>
      <c r="H108" s="109"/>
      <c r="I108" s="79" t="s">
        <v>395</v>
      </c>
      <c r="J108" s="79" t="s">
        <v>383</v>
      </c>
    </row>
    <row r="109" spans="1:11" ht="13" x14ac:dyDescent="0.3">
      <c r="E109" s="11" t="s">
        <v>427</v>
      </c>
      <c r="F109" s="5" t="s">
        <v>860</v>
      </c>
      <c r="G109" s="5" t="s">
        <v>854</v>
      </c>
      <c r="H109" s="11" t="s">
        <v>423</v>
      </c>
      <c r="I109" s="11" t="s">
        <v>394</v>
      </c>
      <c r="J109" s="7"/>
    </row>
    <row r="110" spans="1:11" ht="13" x14ac:dyDescent="0.3">
      <c r="E110" s="11"/>
      <c r="F110" s="5"/>
      <c r="G110" s="5"/>
      <c r="H110" s="11" t="s">
        <v>422</v>
      </c>
      <c r="I110" s="11"/>
      <c r="J110" s="7"/>
    </row>
    <row r="111" spans="1:11" ht="13" x14ac:dyDescent="0.3">
      <c r="E111" s="11"/>
      <c r="F111" s="5"/>
      <c r="G111" s="5"/>
      <c r="H111" s="11"/>
      <c r="I111" s="11"/>
      <c r="J111" s="7"/>
    </row>
    <row r="112" spans="1:11" x14ac:dyDescent="0.25">
      <c r="A112">
        <v>63.5</v>
      </c>
      <c r="B112">
        <v>102.7</v>
      </c>
      <c r="C112" t="s">
        <v>676</v>
      </c>
      <c r="D112" t="s">
        <v>677</v>
      </c>
      <c r="E112">
        <v>1132279</v>
      </c>
      <c r="F112" s="8">
        <v>90</v>
      </c>
      <c r="G112" s="8">
        <v>91</v>
      </c>
      <c r="H112" s="8">
        <f>G112-F112</f>
        <v>1</v>
      </c>
      <c r="I112" s="90" t="s">
        <v>562</v>
      </c>
    </row>
    <row r="113" spans="1:9" x14ac:dyDescent="0.25">
      <c r="D113" t="s">
        <v>678</v>
      </c>
      <c r="E113">
        <f>E112+1</f>
        <v>1132280</v>
      </c>
      <c r="F113" s="8">
        <v>91</v>
      </c>
      <c r="G113" s="8">
        <v>92</v>
      </c>
      <c r="H113" s="8">
        <f t="shared" ref="H113:H127" si="4">G113-F113</f>
        <v>1</v>
      </c>
      <c r="I113" s="90" t="s">
        <v>562</v>
      </c>
    </row>
    <row r="114" spans="1:9" x14ac:dyDescent="0.25">
      <c r="D114" t="s">
        <v>679</v>
      </c>
      <c r="E114">
        <f t="shared" ref="E114:E127" si="5">E113+1</f>
        <v>1132281</v>
      </c>
      <c r="F114" s="8">
        <v>92</v>
      </c>
      <c r="G114" s="8">
        <f>G113+1</f>
        <v>93</v>
      </c>
      <c r="H114" s="8">
        <f t="shared" si="4"/>
        <v>1</v>
      </c>
      <c r="I114" s="90" t="s">
        <v>562</v>
      </c>
    </row>
    <row r="115" spans="1:9" x14ac:dyDescent="0.25">
      <c r="D115" t="s">
        <v>680</v>
      </c>
      <c r="E115">
        <f t="shared" si="5"/>
        <v>1132282</v>
      </c>
      <c r="F115" s="8">
        <f>F114+1</f>
        <v>93</v>
      </c>
      <c r="G115" s="8">
        <f t="shared" ref="F115:G123" si="6">G114+1</f>
        <v>94</v>
      </c>
      <c r="H115" s="8">
        <f t="shared" si="4"/>
        <v>1</v>
      </c>
      <c r="I115" s="90" t="s">
        <v>562</v>
      </c>
    </row>
    <row r="116" spans="1:9" x14ac:dyDescent="0.25">
      <c r="E116">
        <f t="shared" si="5"/>
        <v>1132283</v>
      </c>
      <c r="F116" s="8">
        <f t="shared" si="6"/>
        <v>94</v>
      </c>
      <c r="G116" s="8">
        <f t="shared" si="6"/>
        <v>95</v>
      </c>
      <c r="H116" s="8">
        <f t="shared" si="4"/>
        <v>1</v>
      </c>
      <c r="I116" s="90" t="s">
        <v>562</v>
      </c>
    </row>
    <row r="117" spans="1:9" x14ac:dyDescent="0.25">
      <c r="D117" t="s">
        <v>681</v>
      </c>
      <c r="E117">
        <f t="shared" si="5"/>
        <v>1132284</v>
      </c>
      <c r="F117" s="8">
        <f t="shared" si="6"/>
        <v>95</v>
      </c>
      <c r="G117" s="8">
        <f t="shared" si="6"/>
        <v>96</v>
      </c>
      <c r="H117" s="8">
        <f t="shared" si="4"/>
        <v>1</v>
      </c>
      <c r="I117" s="90" t="s">
        <v>562</v>
      </c>
    </row>
    <row r="118" spans="1:9" x14ac:dyDescent="0.25">
      <c r="E118">
        <f t="shared" si="5"/>
        <v>1132285</v>
      </c>
      <c r="F118" s="8">
        <f t="shared" si="6"/>
        <v>96</v>
      </c>
      <c r="G118" s="8">
        <f t="shared" si="6"/>
        <v>97</v>
      </c>
      <c r="H118" s="8">
        <f t="shared" si="4"/>
        <v>1</v>
      </c>
      <c r="I118" s="90" t="s">
        <v>562</v>
      </c>
    </row>
    <row r="119" spans="1:9" x14ac:dyDescent="0.25">
      <c r="D119" t="s">
        <v>682</v>
      </c>
      <c r="E119">
        <f t="shared" si="5"/>
        <v>1132286</v>
      </c>
      <c r="F119" s="8">
        <f t="shared" si="6"/>
        <v>97</v>
      </c>
      <c r="G119" s="8">
        <f t="shared" si="6"/>
        <v>98</v>
      </c>
      <c r="H119" s="8">
        <f t="shared" si="4"/>
        <v>1</v>
      </c>
      <c r="I119" s="90" t="s">
        <v>562</v>
      </c>
    </row>
    <row r="120" spans="1:9" x14ac:dyDescent="0.25">
      <c r="E120">
        <f t="shared" si="5"/>
        <v>1132287</v>
      </c>
      <c r="F120" s="8">
        <f t="shared" si="6"/>
        <v>98</v>
      </c>
      <c r="G120" s="8">
        <f t="shared" si="6"/>
        <v>99</v>
      </c>
      <c r="H120" s="8">
        <f t="shared" si="4"/>
        <v>1</v>
      </c>
      <c r="I120" s="90" t="s">
        <v>562</v>
      </c>
    </row>
    <row r="121" spans="1:9" x14ac:dyDescent="0.25">
      <c r="D121" t="s">
        <v>683</v>
      </c>
      <c r="E121">
        <f t="shared" si="5"/>
        <v>1132288</v>
      </c>
      <c r="F121" s="8">
        <f t="shared" si="6"/>
        <v>99</v>
      </c>
      <c r="G121" s="8">
        <f t="shared" si="6"/>
        <v>100</v>
      </c>
      <c r="H121" s="8">
        <f t="shared" si="4"/>
        <v>1</v>
      </c>
      <c r="I121" s="90" t="s">
        <v>562</v>
      </c>
    </row>
    <row r="122" spans="1:9" x14ac:dyDescent="0.25">
      <c r="D122" t="s">
        <v>684</v>
      </c>
      <c r="E122">
        <f t="shared" si="5"/>
        <v>1132289</v>
      </c>
      <c r="F122" s="8">
        <f t="shared" si="6"/>
        <v>100</v>
      </c>
      <c r="G122" s="8">
        <f t="shared" si="6"/>
        <v>101</v>
      </c>
      <c r="H122" s="8">
        <f t="shared" si="4"/>
        <v>1</v>
      </c>
      <c r="I122" s="90" t="s">
        <v>562</v>
      </c>
    </row>
    <row r="123" spans="1:9" x14ac:dyDescent="0.25">
      <c r="E123">
        <f t="shared" si="5"/>
        <v>1132290</v>
      </c>
      <c r="F123" s="8">
        <f t="shared" si="6"/>
        <v>101</v>
      </c>
      <c r="G123" s="8">
        <f>G122+1</f>
        <v>102</v>
      </c>
      <c r="H123" s="8">
        <f t="shared" si="4"/>
        <v>1</v>
      </c>
      <c r="I123" s="90">
        <v>956</v>
      </c>
    </row>
    <row r="124" spans="1:9" x14ac:dyDescent="0.25">
      <c r="D124" t="s">
        <v>685</v>
      </c>
      <c r="E124">
        <f t="shared" si="5"/>
        <v>1132291</v>
      </c>
      <c r="F124" s="8">
        <f>F123+1</f>
        <v>102</v>
      </c>
      <c r="G124" s="7">
        <v>102.7</v>
      </c>
      <c r="H124" s="8">
        <f t="shared" si="4"/>
        <v>0.70000000000000284</v>
      </c>
      <c r="I124" s="90" t="s">
        <v>562</v>
      </c>
    </row>
    <row r="125" spans="1:9" x14ac:dyDescent="0.25">
      <c r="D125" t="s">
        <v>686</v>
      </c>
      <c r="E125">
        <f t="shared" si="5"/>
        <v>1132292</v>
      </c>
      <c r="F125" s="7">
        <v>102.7</v>
      </c>
      <c r="G125" s="7">
        <v>103.3</v>
      </c>
      <c r="H125" s="8">
        <f t="shared" si="4"/>
        <v>0.59999999999999432</v>
      </c>
      <c r="I125" s="90" t="s">
        <v>562</v>
      </c>
    </row>
    <row r="126" spans="1:9" x14ac:dyDescent="0.25">
      <c r="E126">
        <f t="shared" si="5"/>
        <v>1132293</v>
      </c>
      <c r="F126" s="7">
        <v>103.3</v>
      </c>
      <c r="G126" s="7">
        <v>104.3</v>
      </c>
      <c r="H126" s="8">
        <f t="shared" si="4"/>
        <v>1</v>
      </c>
      <c r="I126" s="90">
        <v>8</v>
      </c>
    </row>
    <row r="127" spans="1:9" x14ac:dyDescent="0.25">
      <c r="A127">
        <v>102.7</v>
      </c>
      <c r="B127">
        <v>103.3</v>
      </c>
      <c r="C127" t="s">
        <v>897</v>
      </c>
      <c r="D127" t="s">
        <v>687</v>
      </c>
      <c r="E127">
        <f t="shared" si="5"/>
        <v>1132294</v>
      </c>
      <c r="F127" s="7">
        <v>104.3</v>
      </c>
      <c r="G127" s="7">
        <v>105.3</v>
      </c>
      <c r="H127" s="8">
        <f t="shared" si="4"/>
        <v>1</v>
      </c>
      <c r="I127" s="90" t="s">
        <v>562</v>
      </c>
    </row>
    <row r="129" spans="1:4" x14ac:dyDescent="0.25">
      <c r="A129">
        <v>103.3</v>
      </c>
      <c r="B129">
        <v>110</v>
      </c>
      <c r="C129" t="s">
        <v>688</v>
      </c>
      <c r="D129" t="s">
        <v>689</v>
      </c>
    </row>
    <row r="130" spans="1:4" x14ac:dyDescent="0.25">
      <c r="D130" t="s">
        <v>690</v>
      </c>
    </row>
    <row r="131" spans="1:4" x14ac:dyDescent="0.25">
      <c r="D131" t="s">
        <v>764</v>
      </c>
    </row>
    <row r="132" spans="1:4" x14ac:dyDescent="0.25">
      <c r="D132" t="s">
        <v>691</v>
      </c>
    </row>
    <row r="133" spans="1:4" x14ac:dyDescent="0.25">
      <c r="D133" t="s">
        <v>692</v>
      </c>
    </row>
  </sheetData>
  <mergeCells count="4">
    <mergeCell ref="A1:J1"/>
    <mergeCell ref="F34:H34"/>
    <mergeCell ref="F71:H71"/>
    <mergeCell ref="F108:H108"/>
  </mergeCells>
  <phoneticPr fontId="0" type="noConversion"/>
  <pageMargins left="0.75" right="0.75" top="1" bottom="1" header="0.5" footer="0.5"/>
  <pageSetup paperSize="5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workbookViewId="0">
      <selection activeCell="N19" sqref="N19"/>
    </sheetView>
  </sheetViews>
  <sheetFormatPr defaultRowHeight="12.5" x14ac:dyDescent="0.25"/>
  <cols>
    <col min="1" max="1" width="16" customWidth="1"/>
    <col min="3" max="3" width="29.54296875" customWidth="1"/>
    <col min="4" max="4" width="45.54296875" customWidth="1"/>
    <col min="5" max="5" width="9.1796875" style="7" customWidth="1"/>
    <col min="6" max="6" width="12" style="7" customWidth="1"/>
    <col min="7" max="8" width="9.1796875" style="7" customWidth="1"/>
  </cols>
  <sheetData>
    <row r="1" spans="1:10" ht="20.5" thickBot="1" x14ac:dyDescent="0.45">
      <c r="A1" s="103" t="s">
        <v>384</v>
      </c>
      <c r="B1" s="104"/>
      <c r="C1" s="104"/>
      <c r="D1" s="104"/>
      <c r="E1" s="104"/>
      <c r="F1" s="104"/>
      <c r="G1" s="104"/>
      <c r="H1" s="104"/>
      <c r="I1" s="104"/>
      <c r="J1" s="108"/>
    </row>
    <row r="2" spans="1:10" ht="20" x14ac:dyDescent="0.4">
      <c r="A2" s="12"/>
      <c r="B2" s="13"/>
      <c r="C2" s="39"/>
      <c r="D2" s="28"/>
      <c r="E2" s="76"/>
      <c r="F2" s="62" t="s">
        <v>393</v>
      </c>
      <c r="G2" s="51"/>
      <c r="H2" s="51"/>
      <c r="I2" s="51"/>
      <c r="J2" s="39"/>
    </row>
    <row r="3" spans="1:10" ht="15.5" x14ac:dyDescent="0.35">
      <c r="A3" s="45" t="s">
        <v>855</v>
      </c>
      <c r="B3" s="16" t="s">
        <v>247</v>
      </c>
      <c r="C3" s="17"/>
      <c r="D3" s="30" t="s">
        <v>392</v>
      </c>
      <c r="E3" s="26"/>
      <c r="F3" s="46" t="s">
        <v>831</v>
      </c>
      <c r="G3" s="38"/>
      <c r="H3" s="38"/>
      <c r="I3" s="38"/>
      <c r="J3" s="17"/>
    </row>
    <row r="4" spans="1:10" ht="15.5" x14ac:dyDescent="0.35">
      <c r="A4" s="45" t="s">
        <v>385</v>
      </c>
      <c r="B4" s="10" t="s">
        <v>564</v>
      </c>
      <c r="C4" s="17"/>
      <c r="D4" s="46" t="s">
        <v>467</v>
      </c>
      <c r="E4" s="26"/>
      <c r="F4" s="35" t="s">
        <v>404</v>
      </c>
      <c r="G4" s="37" t="s">
        <v>401</v>
      </c>
      <c r="H4" s="37" t="s">
        <v>402</v>
      </c>
      <c r="I4" s="64"/>
      <c r="J4" s="17"/>
    </row>
    <row r="5" spans="1:10" ht="15.5" x14ac:dyDescent="0.35">
      <c r="A5" s="45" t="s">
        <v>386</v>
      </c>
      <c r="B5" s="10" t="s">
        <v>833</v>
      </c>
      <c r="C5" s="17"/>
      <c r="D5" s="46" t="s">
        <v>468</v>
      </c>
      <c r="E5" s="26"/>
      <c r="F5" s="33" t="s">
        <v>400</v>
      </c>
      <c r="G5" s="38"/>
      <c r="H5" s="38"/>
      <c r="I5" s="64"/>
      <c r="J5" s="17"/>
    </row>
    <row r="6" spans="1:10" ht="15.5" x14ac:dyDescent="0.35">
      <c r="A6" s="45" t="s">
        <v>387</v>
      </c>
      <c r="B6" s="16" t="s">
        <v>388</v>
      </c>
      <c r="C6" s="17"/>
      <c r="D6" s="46" t="s">
        <v>631</v>
      </c>
      <c r="E6" s="26"/>
      <c r="F6" s="34">
        <v>14</v>
      </c>
      <c r="G6" s="53">
        <f>F6-10.8</f>
        <v>3.1999999999999993</v>
      </c>
      <c r="H6" s="53">
        <v>-62.6</v>
      </c>
      <c r="I6" s="64"/>
      <c r="J6" s="17"/>
    </row>
    <row r="7" spans="1:10" ht="15.5" x14ac:dyDescent="0.35">
      <c r="A7" s="45" t="s">
        <v>389</v>
      </c>
      <c r="B7" s="16" t="s">
        <v>390</v>
      </c>
      <c r="C7" s="17"/>
      <c r="D7" s="69" t="s">
        <v>761</v>
      </c>
      <c r="E7" s="26"/>
      <c r="F7" s="34">
        <v>65</v>
      </c>
      <c r="G7" s="53">
        <f>F7-10.8</f>
        <v>54.2</v>
      </c>
      <c r="H7" s="53">
        <v>-61.6</v>
      </c>
      <c r="I7" s="64"/>
      <c r="J7" s="17"/>
    </row>
    <row r="8" spans="1:10" ht="15.5" x14ac:dyDescent="0.35">
      <c r="A8" s="45" t="s">
        <v>391</v>
      </c>
      <c r="B8" s="30"/>
      <c r="C8" s="17"/>
      <c r="D8" s="16"/>
      <c r="E8" s="26"/>
      <c r="F8" s="34">
        <v>116</v>
      </c>
      <c r="G8" s="53">
        <f>F8-10.8</f>
        <v>105.2</v>
      </c>
      <c r="H8" s="53">
        <v>-60.6</v>
      </c>
      <c r="I8" s="38"/>
      <c r="J8" s="17"/>
    </row>
    <row r="9" spans="1:10" ht="15.5" x14ac:dyDescent="0.35">
      <c r="A9" s="45" t="s">
        <v>396</v>
      </c>
      <c r="B9" s="16" t="s">
        <v>397</v>
      </c>
      <c r="C9" s="17"/>
      <c r="D9" s="16"/>
      <c r="E9" s="26"/>
      <c r="F9" s="34"/>
      <c r="G9" s="38"/>
      <c r="H9" s="38"/>
      <c r="I9" s="38"/>
      <c r="J9" s="17"/>
    </row>
    <row r="10" spans="1:10" ht="15.5" x14ac:dyDescent="0.35">
      <c r="A10" s="15"/>
      <c r="B10" s="16"/>
      <c r="C10" s="60"/>
      <c r="D10" s="30"/>
      <c r="E10" s="59"/>
      <c r="F10" s="34"/>
      <c r="G10" s="38"/>
      <c r="H10" s="38"/>
      <c r="I10" s="27"/>
      <c r="J10" s="17"/>
    </row>
    <row r="11" spans="1:10" ht="15.5" x14ac:dyDescent="0.35">
      <c r="A11" s="15"/>
      <c r="B11" s="16"/>
      <c r="C11" s="17"/>
      <c r="D11" s="16"/>
      <c r="E11" s="26"/>
      <c r="F11" s="34"/>
      <c r="G11" s="38"/>
      <c r="H11" s="38"/>
      <c r="I11" s="27"/>
      <c r="J11" s="17"/>
    </row>
    <row r="12" spans="1:10" ht="15.5" x14ac:dyDescent="0.35">
      <c r="A12" s="15"/>
      <c r="B12" s="16"/>
      <c r="C12" s="17"/>
      <c r="D12" s="16"/>
      <c r="E12" s="59"/>
      <c r="F12" s="27"/>
      <c r="G12" s="38"/>
      <c r="H12" s="38"/>
      <c r="I12" s="27"/>
      <c r="J12" s="60"/>
    </row>
    <row r="13" spans="1:10" ht="15.5" x14ac:dyDescent="0.35">
      <c r="A13" s="15"/>
      <c r="B13" s="16"/>
      <c r="C13" s="17"/>
      <c r="D13" s="16"/>
      <c r="E13" s="59"/>
      <c r="F13" s="27"/>
      <c r="G13" s="38"/>
      <c r="H13" s="38"/>
      <c r="I13" s="27"/>
      <c r="J13" s="60"/>
    </row>
    <row r="14" spans="1:10" ht="15.5" x14ac:dyDescent="0.35">
      <c r="A14" s="15"/>
      <c r="B14" s="16"/>
      <c r="C14" s="17"/>
      <c r="D14" s="16"/>
      <c r="E14" s="59"/>
      <c r="F14" s="27"/>
      <c r="G14" s="38"/>
      <c r="H14" s="38"/>
      <c r="I14" s="27"/>
      <c r="J14" s="60"/>
    </row>
    <row r="15" spans="1:10" ht="15.5" x14ac:dyDescent="0.35">
      <c r="A15" s="15"/>
      <c r="B15" s="16"/>
      <c r="C15" s="17"/>
      <c r="D15" s="16"/>
      <c r="E15" s="59"/>
      <c r="F15" s="27"/>
      <c r="G15" s="38"/>
      <c r="H15" s="38"/>
      <c r="I15" s="27"/>
      <c r="J15" s="60"/>
    </row>
    <row r="16" spans="1:10" ht="15.5" x14ac:dyDescent="0.35">
      <c r="A16" s="15"/>
      <c r="B16" s="16"/>
      <c r="C16" s="17"/>
      <c r="D16" s="16"/>
      <c r="E16" s="59"/>
      <c r="F16" s="38"/>
      <c r="G16" s="38"/>
      <c r="H16" s="38"/>
      <c r="I16" s="27"/>
      <c r="J16" s="60"/>
    </row>
    <row r="17" spans="1:10" ht="16" thickBot="1" x14ac:dyDescent="0.4">
      <c r="A17" s="40"/>
      <c r="B17" s="41"/>
      <c r="C17" s="65"/>
      <c r="D17" s="41"/>
      <c r="E17" s="74"/>
      <c r="F17" s="55"/>
      <c r="G17" s="55"/>
      <c r="H17" s="55"/>
      <c r="I17" s="56"/>
      <c r="J17" s="22"/>
    </row>
    <row r="19" spans="1:10" x14ac:dyDescent="0.25">
      <c r="F19" s="8"/>
      <c r="G19" s="8"/>
      <c r="H19" s="8"/>
    </row>
    <row r="20" spans="1:10" x14ac:dyDescent="0.25">
      <c r="F20" s="8"/>
      <c r="G20" s="8"/>
      <c r="H20" s="8"/>
    </row>
    <row r="21" spans="1:10" x14ac:dyDescent="0.25">
      <c r="F21" s="8"/>
      <c r="G21" s="8"/>
      <c r="H21" s="8"/>
    </row>
    <row r="22" spans="1:10" ht="13" x14ac:dyDescent="0.3">
      <c r="E22" s="96"/>
      <c r="F22" s="97"/>
      <c r="G22" s="98"/>
      <c r="H22" s="8"/>
    </row>
    <row r="23" spans="1:10" ht="13" x14ac:dyDescent="0.3">
      <c r="E23" s="96"/>
      <c r="F23" s="97"/>
      <c r="G23" s="98"/>
      <c r="H23" s="8"/>
    </row>
    <row r="24" spans="1:10" ht="13" x14ac:dyDescent="0.3">
      <c r="E24" s="96"/>
      <c r="F24" s="97"/>
      <c r="G24" s="98"/>
      <c r="H24" s="8"/>
    </row>
    <row r="25" spans="1:10" x14ac:dyDescent="0.25">
      <c r="F25" s="8"/>
      <c r="G25" s="8"/>
      <c r="H25" s="8"/>
    </row>
    <row r="26" spans="1:10" x14ac:dyDescent="0.25">
      <c r="F26" s="8"/>
      <c r="G26" s="8"/>
      <c r="H26" s="8"/>
    </row>
    <row r="27" spans="1:10" x14ac:dyDescent="0.25">
      <c r="F27" s="8"/>
      <c r="G27" s="8"/>
      <c r="H27" s="8"/>
    </row>
    <row r="28" spans="1:10" x14ac:dyDescent="0.25">
      <c r="F28" s="8"/>
      <c r="G28" s="8"/>
      <c r="H28" s="8"/>
    </row>
    <row r="29" spans="1:10" x14ac:dyDescent="0.25">
      <c r="F29" s="8"/>
      <c r="G29" s="8"/>
      <c r="H29" s="8"/>
    </row>
    <row r="30" spans="1:10" x14ac:dyDescent="0.25">
      <c r="F30" s="8"/>
      <c r="G30" s="8"/>
      <c r="H30" s="8"/>
    </row>
    <row r="31" spans="1:10" x14ac:dyDescent="0.25">
      <c r="F31" s="8"/>
      <c r="G31" s="8"/>
      <c r="H31" s="8"/>
    </row>
    <row r="32" spans="1:10" x14ac:dyDescent="0.25">
      <c r="F32" s="8"/>
      <c r="G32" s="8"/>
      <c r="H32" s="8"/>
    </row>
    <row r="34" spans="1:10" ht="15.5" x14ac:dyDescent="0.35">
      <c r="A34" s="30" t="s">
        <v>469</v>
      </c>
      <c r="B34" s="16"/>
      <c r="C34" s="16"/>
      <c r="D34" s="16"/>
      <c r="E34" s="33"/>
      <c r="F34" s="38"/>
      <c r="G34" s="38"/>
      <c r="H34" s="38"/>
      <c r="I34" s="27"/>
      <c r="J34" s="30"/>
    </row>
    <row r="35" spans="1:10" x14ac:dyDescent="0.25">
      <c r="F35" s="8"/>
      <c r="G35" s="8"/>
    </row>
    <row r="36" spans="1:10" ht="15.5" x14ac:dyDescent="0.35">
      <c r="A36" s="79" t="s">
        <v>853</v>
      </c>
      <c r="B36" s="79" t="s">
        <v>854</v>
      </c>
      <c r="C36" s="80" t="s">
        <v>857</v>
      </c>
      <c r="D36" s="80" t="s">
        <v>858</v>
      </c>
      <c r="E36" s="79" t="s">
        <v>421</v>
      </c>
      <c r="F36" s="109" t="s">
        <v>859</v>
      </c>
      <c r="G36" s="109"/>
      <c r="H36" s="109"/>
      <c r="I36" s="80" t="s">
        <v>395</v>
      </c>
      <c r="J36" s="80" t="s">
        <v>383</v>
      </c>
    </row>
    <row r="37" spans="1:10" ht="13" x14ac:dyDescent="0.3">
      <c r="E37" s="11" t="s">
        <v>427</v>
      </c>
      <c r="F37" s="5" t="s">
        <v>860</v>
      </c>
      <c r="G37" s="5" t="s">
        <v>854</v>
      </c>
      <c r="H37" s="11" t="s">
        <v>423</v>
      </c>
      <c r="I37" s="11" t="s">
        <v>394</v>
      </c>
    </row>
    <row r="38" spans="1:10" ht="13" x14ac:dyDescent="0.3">
      <c r="E38" s="11"/>
      <c r="F38" s="5"/>
      <c r="G38" s="5"/>
      <c r="H38" s="11" t="s">
        <v>422</v>
      </c>
      <c r="I38" s="11"/>
    </row>
    <row r="39" spans="1:10" ht="13" x14ac:dyDescent="0.3">
      <c r="E39" s="11"/>
      <c r="F39" s="5"/>
      <c r="G39" s="5"/>
      <c r="H39" s="11"/>
      <c r="I39" s="11"/>
    </row>
    <row r="40" spans="1:10" x14ac:dyDescent="0.25">
      <c r="A40">
        <v>0</v>
      </c>
      <c r="B40">
        <v>3</v>
      </c>
      <c r="C40" t="s">
        <v>554</v>
      </c>
      <c r="E40" s="7">
        <v>1132298</v>
      </c>
      <c r="F40" s="7">
        <v>21.8</v>
      </c>
      <c r="G40" s="8">
        <v>23</v>
      </c>
      <c r="H40" s="8">
        <f>G40-F40</f>
        <v>1.1999999999999993</v>
      </c>
      <c r="I40" s="90" t="s">
        <v>562</v>
      </c>
    </row>
    <row r="41" spans="1:10" x14ac:dyDescent="0.25">
      <c r="E41" s="7">
        <f>E40+1</f>
        <v>1132299</v>
      </c>
      <c r="F41" s="8">
        <v>23</v>
      </c>
      <c r="G41" s="8">
        <v>24</v>
      </c>
      <c r="H41" s="8">
        <f t="shared" ref="H41:H70" si="0">G41-F41</f>
        <v>1</v>
      </c>
      <c r="I41" s="90" t="s">
        <v>562</v>
      </c>
    </row>
    <row r="42" spans="1:10" x14ac:dyDescent="0.25">
      <c r="A42">
        <v>3</v>
      </c>
      <c r="B42">
        <v>38.200000000000003</v>
      </c>
      <c r="C42" t="s">
        <v>888</v>
      </c>
      <c r="D42" t="s">
        <v>555</v>
      </c>
      <c r="E42" s="7">
        <f t="shared" ref="E42:E70" si="1">E41+1</f>
        <v>1132300</v>
      </c>
      <c r="F42" s="8">
        <v>24</v>
      </c>
      <c r="G42" s="8">
        <v>25.6</v>
      </c>
      <c r="H42" s="8">
        <f t="shared" si="0"/>
        <v>1.6000000000000014</v>
      </c>
      <c r="I42" s="90" t="s">
        <v>562</v>
      </c>
    </row>
    <row r="43" spans="1:10" x14ac:dyDescent="0.25">
      <c r="D43" t="s">
        <v>556</v>
      </c>
      <c r="E43" s="7">
        <f t="shared" si="1"/>
        <v>1132301</v>
      </c>
      <c r="F43" s="8">
        <v>25.6</v>
      </c>
      <c r="G43" s="8">
        <v>26</v>
      </c>
      <c r="H43" s="8">
        <f t="shared" si="0"/>
        <v>0.39999999999999858</v>
      </c>
      <c r="I43" s="90" t="s">
        <v>562</v>
      </c>
    </row>
    <row r="44" spans="1:10" x14ac:dyDescent="0.25">
      <c r="D44" t="s">
        <v>557</v>
      </c>
      <c r="E44" s="7">
        <f t="shared" si="1"/>
        <v>1132302</v>
      </c>
      <c r="F44" s="8">
        <v>26</v>
      </c>
      <c r="G44" s="8">
        <v>27</v>
      </c>
      <c r="H44" s="8">
        <f t="shared" si="0"/>
        <v>1</v>
      </c>
      <c r="I44" s="90" t="s">
        <v>562</v>
      </c>
    </row>
    <row r="45" spans="1:10" x14ac:dyDescent="0.25">
      <c r="D45" t="s">
        <v>558</v>
      </c>
      <c r="E45" s="7">
        <f t="shared" si="1"/>
        <v>1132303</v>
      </c>
      <c r="F45" s="8">
        <v>27</v>
      </c>
      <c r="G45" s="8">
        <v>28.2</v>
      </c>
      <c r="H45" s="8">
        <f t="shared" si="0"/>
        <v>1.1999999999999993</v>
      </c>
      <c r="I45" s="90" t="s">
        <v>562</v>
      </c>
    </row>
    <row r="46" spans="1:10" x14ac:dyDescent="0.25">
      <c r="D46" t="s">
        <v>559</v>
      </c>
      <c r="E46" s="7">
        <f t="shared" si="1"/>
        <v>1132304</v>
      </c>
      <c r="F46" s="8">
        <v>28.2</v>
      </c>
      <c r="G46" s="8">
        <v>29</v>
      </c>
      <c r="H46" s="8">
        <f t="shared" si="0"/>
        <v>0.80000000000000071</v>
      </c>
      <c r="I46" s="90" t="s">
        <v>562</v>
      </c>
    </row>
    <row r="47" spans="1:10" x14ac:dyDescent="0.25">
      <c r="D47" t="s">
        <v>764</v>
      </c>
      <c r="E47" s="7">
        <f t="shared" si="1"/>
        <v>1132305</v>
      </c>
      <c r="F47" s="8">
        <v>29</v>
      </c>
      <c r="G47" s="8">
        <v>30</v>
      </c>
      <c r="H47" s="8">
        <f t="shared" si="0"/>
        <v>1</v>
      </c>
      <c r="I47" s="90" t="s">
        <v>562</v>
      </c>
    </row>
    <row r="48" spans="1:10" x14ac:dyDescent="0.25">
      <c r="D48" t="s">
        <v>560</v>
      </c>
      <c r="E48" s="7">
        <f t="shared" si="1"/>
        <v>1132306</v>
      </c>
      <c r="F48" s="8">
        <v>30</v>
      </c>
      <c r="G48" s="8">
        <v>31</v>
      </c>
      <c r="H48" s="8">
        <f t="shared" si="0"/>
        <v>1</v>
      </c>
      <c r="I48" s="90" t="s">
        <v>562</v>
      </c>
    </row>
    <row r="49" spans="1:9" x14ac:dyDescent="0.25">
      <c r="D49" t="s">
        <v>0</v>
      </c>
      <c r="E49" s="7">
        <f t="shared" si="1"/>
        <v>1132307</v>
      </c>
      <c r="F49" s="8">
        <v>31</v>
      </c>
      <c r="G49" s="8">
        <v>32</v>
      </c>
      <c r="H49" s="8">
        <f t="shared" si="0"/>
        <v>1</v>
      </c>
      <c r="I49" s="90" t="s">
        <v>562</v>
      </c>
    </row>
    <row r="50" spans="1:9" x14ac:dyDescent="0.25">
      <c r="D50" t="s">
        <v>1</v>
      </c>
      <c r="E50" s="7">
        <f t="shared" si="1"/>
        <v>1132308</v>
      </c>
      <c r="F50" s="8">
        <v>32</v>
      </c>
      <c r="G50" s="8">
        <v>33</v>
      </c>
      <c r="H50" s="8">
        <f t="shared" si="0"/>
        <v>1</v>
      </c>
      <c r="I50" s="90" t="s">
        <v>562</v>
      </c>
    </row>
    <row r="51" spans="1:9" x14ac:dyDescent="0.25">
      <c r="D51" t="s">
        <v>2</v>
      </c>
      <c r="E51" s="7">
        <f t="shared" si="1"/>
        <v>1132309</v>
      </c>
      <c r="F51" s="8">
        <v>33</v>
      </c>
      <c r="G51" s="8">
        <v>34</v>
      </c>
      <c r="H51" s="8">
        <f t="shared" si="0"/>
        <v>1</v>
      </c>
      <c r="I51" s="90" t="s">
        <v>562</v>
      </c>
    </row>
    <row r="52" spans="1:9" x14ac:dyDescent="0.25">
      <c r="D52" t="s">
        <v>3</v>
      </c>
      <c r="E52" s="7">
        <f t="shared" si="1"/>
        <v>1132310</v>
      </c>
      <c r="F52" s="8">
        <v>34</v>
      </c>
      <c r="G52" s="8">
        <f>G51+1</f>
        <v>35</v>
      </c>
      <c r="H52" s="8">
        <f t="shared" si="0"/>
        <v>1</v>
      </c>
      <c r="I52" s="90" t="s">
        <v>562</v>
      </c>
    </row>
    <row r="53" spans="1:9" x14ac:dyDescent="0.25">
      <c r="D53" t="s">
        <v>4</v>
      </c>
      <c r="E53" s="7">
        <f t="shared" si="1"/>
        <v>1132311</v>
      </c>
      <c r="F53" s="8">
        <f>F52+1</f>
        <v>35</v>
      </c>
      <c r="G53" s="8">
        <f t="shared" ref="F53:G59" si="2">G52+1</f>
        <v>36</v>
      </c>
      <c r="H53" s="8">
        <f t="shared" si="0"/>
        <v>1</v>
      </c>
      <c r="I53" s="90" t="s">
        <v>562</v>
      </c>
    </row>
    <row r="54" spans="1:9" x14ac:dyDescent="0.25">
      <c r="D54" t="s">
        <v>5</v>
      </c>
      <c r="E54" s="7">
        <f t="shared" si="1"/>
        <v>1132312</v>
      </c>
      <c r="F54" s="8">
        <f t="shared" si="2"/>
        <v>36</v>
      </c>
      <c r="G54" s="8">
        <f t="shared" si="2"/>
        <v>37</v>
      </c>
      <c r="H54" s="8">
        <f t="shared" si="0"/>
        <v>1</v>
      </c>
      <c r="I54" s="90" t="s">
        <v>562</v>
      </c>
    </row>
    <row r="55" spans="1:9" x14ac:dyDescent="0.25">
      <c r="D55" t="s">
        <v>6</v>
      </c>
      <c r="E55" s="7">
        <f t="shared" si="1"/>
        <v>1132313</v>
      </c>
      <c r="F55" s="8">
        <f t="shared" si="2"/>
        <v>37</v>
      </c>
      <c r="G55" s="8">
        <f t="shared" si="2"/>
        <v>38</v>
      </c>
      <c r="H55" s="8">
        <f t="shared" si="0"/>
        <v>1</v>
      </c>
      <c r="I55" s="90" t="s">
        <v>562</v>
      </c>
    </row>
    <row r="56" spans="1:9" x14ac:dyDescent="0.25">
      <c r="E56" s="7">
        <f t="shared" si="1"/>
        <v>1132314</v>
      </c>
      <c r="F56" s="8">
        <f t="shared" si="2"/>
        <v>38</v>
      </c>
      <c r="G56" s="8">
        <f t="shared" si="2"/>
        <v>39</v>
      </c>
      <c r="H56" s="8">
        <f t="shared" si="0"/>
        <v>1</v>
      </c>
      <c r="I56" s="90" t="s">
        <v>562</v>
      </c>
    </row>
    <row r="57" spans="1:9" x14ac:dyDescent="0.25">
      <c r="A57">
        <v>28.2</v>
      </c>
      <c r="B57">
        <v>41.6</v>
      </c>
      <c r="C57" t="s">
        <v>7</v>
      </c>
      <c r="D57" t="s">
        <v>9</v>
      </c>
      <c r="E57" s="7">
        <f t="shared" si="1"/>
        <v>1132315</v>
      </c>
      <c r="F57" s="8">
        <f t="shared" si="2"/>
        <v>39</v>
      </c>
      <c r="G57" s="8">
        <f t="shared" si="2"/>
        <v>40</v>
      </c>
      <c r="H57" s="8">
        <f t="shared" si="0"/>
        <v>1</v>
      </c>
      <c r="I57" s="90" t="s">
        <v>562</v>
      </c>
    </row>
    <row r="58" spans="1:9" x14ac:dyDescent="0.25">
      <c r="C58" t="s">
        <v>8</v>
      </c>
      <c r="D58" t="s">
        <v>10</v>
      </c>
      <c r="E58" s="7">
        <f t="shared" si="1"/>
        <v>1132316</v>
      </c>
      <c r="F58" s="8">
        <f t="shared" si="2"/>
        <v>40</v>
      </c>
      <c r="G58" s="8">
        <f t="shared" si="2"/>
        <v>41</v>
      </c>
      <c r="H58" s="8">
        <f t="shared" si="0"/>
        <v>1</v>
      </c>
      <c r="I58" s="90" t="s">
        <v>562</v>
      </c>
    </row>
    <row r="59" spans="1:9" x14ac:dyDescent="0.25">
      <c r="D59" t="s">
        <v>11</v>
      </c>
      <c r="E59" s="7">
        <f t="shared" si="1"/>
        <v>1132317</v>
      </c>
      <c r="F59" s="8">
        <f t="shared" si="2"/>
        <v>41</v>
      </c>
      <c r="G59" s="8">
        <v>41.6</v>
      </c>
      <c r="H59" s="8">
        <f t="shared" si="0"/>
        <v>0.60000000000000142</v>
      </c>
      <c r="I59" s="90" t="s">
        <v>562</v>
      </c>
    </row>
    <row r="60" spans="1:9" x14ac:dyDescent="0.25">
      <c r="D60" t="s">
        <v>12</v>
      </c>
      <c r="E60" s="7">
        <f t="shared" si="1"/>
        <v>1132318</v>
      </c>
      <c r="F60" s="8">
        <v>41.6</v>
      </c>
      <c r="G60" s="8">
        <v>43</v>
      </c>
      <c r="H60" s="8">
        <f t="shared" si="0"/>
        <v>1.3999999999999986</v>
      </c>
      <c r="I60" s="90">
        <v>6</v>
      </c>
    </row>
    <row r="61" spans="1:9" x14ac:dyDescent="0.25">
      <c r="D61" t="s">
        <v>13</v>
      </c>
      <c r="E61" s="7">
        <f t="shared" si="1"/>
        <v>1132319</v>
      </c>
      <c r="F61" s="8">
        <v>43</v>
      </c>
      <c r="G61" s="8">
        <v>44.2</v>
      </c>
      <c r="H61" s="8">
        <f t="shared" si="0"/>
        <v>1.2000000000000028</v>
      </c>
      <c r="I61" s="90">
        <v>16</v>
      </c>
    </row>
    <row r="62" spans="1:9" x14ac:dyDescent="0.25">
      <c r="D62" t="s">
        <v>14</v>
      </c>
      <c r="E62" s="7">
        <f t="shared" si="1"/>
        <v>1132320</v>
      </c>
      <c r="F62" s="8">
        <v>44.2</v>
      </c>
      <c r="G62" s="8">
        <v>45.2</v>
      </c>
      <c r="H62" s="8">
        <f t="shared" si="0"/>
        <v>1</v>
      </c>
      <c r="I62" s="90">
        <v>7</v>
      </c>
    </row>
    <row r="63" spans="1:9" x14ac:dyDescent="0.25">
      <c r="D63" t="s">
        <v>878</v>
      </c>
      <c r="E63" s="7">
        <f t="shared" si="1"/>
        <v>1132321</v>
      </c>
      <c r="F63" s="8">
        <v>45.2</v>
      </c>
      <c r="G63" s="8">
        <v>46.2</v>
      </c>
      <c r="H63" s="8">
        <f t="shared" si="0"/>
        <v>1</v>
      </c>
      <c r="I63" s="90">
        <v>9</v>
      </c>
    </row>
    <row r="64" spans="1:9" x14ac:dyDescent="0.25">
      <c r="D64" t="s">
        <v>15</v>
      </c>
      <c r="E64" s="7">
        <f t="shared" si="1"/>
        <v>1132322</v>
      </c>
      <c r="F64" s="8">
        <v>46.2</v>
      </c>
      <c r="G64" s="8">
        <v>47.2</v>
      </c>
      <c r="H64" s="8">
        <f t="shared" si="0"/>
        <v>1</v>
      </c>
      <c r="I64" s="90">
        <v>32</v>
      </c>
    </row>
    <row r="65" spans="1:10" x14ac:dyDescent="0.25">
      <c r="E65" s="7">
        <f t="shared" si="1"/>
        <v>1132323</v>
      </c>
      <c r="F65" s="8">
        <v>47.2</v>
      </c>
      <c r="G65" s="8">
        <v>48.2</v>
      </c>
      <c r="H65" s="8">
        <f t="shared" si="0"/>
        <v>1</v>
      </c>
      <c r="I65" s="90">
        <v>19</v>
      </c>
    </row>
    <row r="66" spans="1:10" x14ac:dyDescent="0.25">
      <c r="E66" s="7">
        <f t="shared" si="1"/>
        <v>1132324</v>
      </c>
      <c r="F66" s="8">
        <v>48.2</v>
      </c>
      <c r="G66" s="8">
        <v>49.2</v>
      </c>
      <c r="H66" s="8">
        <f t="shared" si="0"/>
        <v>1</v>
      </c>
      <c r="I66" s="90">
        <v>11</v>
      </c>
    </row>
    <row r="67" spans="1:10" x14ac:dyDescent="0.25">
      <c r="E67" s="7">
        <f t="shared" si="1"/>
        <v>1132325</v>
      </c>
      <c r="F67" s="8">
        <v>49.2</v>
      </c>
      <c r="G67" s="8">
        <v>50.3</v>
      </c>
      <c r="H67" s="8">
        <f t="shared" si="0"/>
        <v>1.0999999999999943</v>
      </c>
      <c r="I67" s="90" t="s">
        <v>562</v>
      </c>
    </row>
    <row r="68" spans="1:10" x14ac:dyDescent="0.25">
      <c r="E68" s="7">
        <f t="shared" si="1"/>
        <v>1132326</v>
      </c>
      <c r="F68" s="8">
        <v>50.3</v>
      </c>
      <c r="G68" s="8">
        <v>51.3</v>
      </c>
      <c r="H68" s="8">
        <f t="shared" si="0"/>
        <v>1</v>
      </c>
      <c r="I68" s="90">
        <v>6</v>
      </c>
    </row>
    <row r="69" spans="1:10" x14ac:dyDescent="0.25">
      <c r="E69" s="7">
        <f t="shared" si="1"/>
        <v>1132327</v>
      </c>
      <c r="F69" s="8">
        <v>51.3</v>
      </c>
      <c r="G69" s="8">
        <v>52.3</v>
      </c>
      <c r="H69" s="8">
        <f t="shared" si="0"/>
        <v>1</v>
      </c>
      <c r="I69" s="90" t="s">
        <v>562</v>
      </c>
    </row>
    <row r="70" spans="1:10" x14ac:dyDescent="0.25">
      <c r="E70" s="7">
        <f t="shared" si="1"/>
        <v>1132328</v>
      </c>
      <c r="F70" s="8">
        <v>52.3</v>
      </c>
      <c r="G70" s="8">
        <v>53.3</v>
      </c>
      <c r="H70" s="8">
        <f t="shared" si="0"/>
        <v>1</v>
      </c>
      <c r="I70" s="90" t="s">
        <v>562</v>
      </c>
    </row>
    <row r="71" spans="1:10" ht="15.5" x14ac:dyDescent="0.35">
      <c r="A71" s="30" t="s">
        <v>762</v>
      </c>
      <c r="B71" s="16"/>
      <c r="C71" s="16"/>
      <c r="D71" s="16"/>
      <c r="E71" s="33"/>
      <c r="F71" s="38"/>
      <c r="G71" s="38"/>
      <c r="H71" s="38"/>
      <c r="I71" s="27"/>
      <c r="J71" s="30"/>
    </row>
    <row r="72" spans="1:10" x14ac:dyDescent="0.25">
      <c r="F72" s="8"/>
      <c r="G72" s="8"/>
    </row>
    <row r="73" spans="1:10" ht="15.5" x14ac:dyDescent="0.35">
      <c r="A73" s="79" t="s">
        <v>853</v>
      </c>
      <c r="B73" s="79" t="s">
        <v>854</v>
      </c>
      <c r="C73" s="80" t="s">
        <v>857</v>
      </c>
      <c r="D73" s="80" t="s">
        <v>858</v>
      </c>
      <c r="E73" s="79" t="s">
        <v>421</v>
      </c>
      <c r="F73" s="109" t="s">
        <v>859</v>
      </c>
      <c r="G73" s="109"/>
      <c r="H73" s="109"/>
      <c r="I73" s="80" t="s">
        <v>395</v>
      </c>
      <c r="J73" s="80" t="s">
        <v>383</v>
      </c>
    </row>
    <row r="74" spans="1:10" ht="13" x14ac:dyDescent="0.3">
      <c r="E74" s="11" t="s">
        <v>427</v>
      </c>
      <c r="F74" s="5" t="s">
        <v>860</v>
      </c>
      <c r="G74" s="5" t="s">
        <v>854</v>
      </c>
      <c r="H74" s="11" t="s">
        <v>423</v>
      </c>
      <c r="I74" s="11" t="s">
        <v>394</v>
      </c>
    </row>
    <row r="75" spans="1:10" ht="13" x14ac:dyDescent="0.3">
      <c r="E75" s="11"/>
      <c r="F75" s="5"/>
      <c r="G75" s="5"/>
      <c r="H75" s="11" t="s">
        <v>422</v>
      </c>
      <c r="I75" s="11"/>
    </row>
    <row r="76" spans="1:10" ht="13" x14ac:dyDescent="0.3">
      <c r="E76" s="11"/>
      <c r="F76" s="5"/>
      <c r="G76" s="5"/>
      <c r="H76" s="11"/>
      <c r="I76" s="11"/>
    </row>
    <row r="77" spans="1:10" x14ac:dyDescent="0.25">
      <c r="A77">
        <v>41.6</v>
      </c>
      <c r="B77">
        <v>52.4</v>
      </c>
      <c r="C77" t="s">
        <v>888</v>
      </c>
      <c r="D77" t="s">
        <v>16</v>
      </c>
      <c r="E77" s="7">
        <v>1132329</v>
      </c>
      <c r="F77" s="7">
        <v>53.3</v>
      </c>
      <c r="G77" s="8">
        <v>54.3</v>
      </c>
      <c r="H77" s="8">
        <f>G77-F77</f>
        <v>1</v>
      </c>
      <c r="I77" s="90" t="s">
        <v>562</v>
      </c>
    </row>
    <row r="78" spans="1:10" x14ac:dyDescent="0.25">
      <c r="D78" t="s">
        <v>17</v>
      </c>
      <c r="E78" s="7">
        <f>E77+1</f>
        <v>1132330</v>
      </c>
      <c r="F78" s="8">
        <v>54.3</v>
      </c>
      <c r="G78" s="8">
        <v>55.3</v>
      </c>
      <c r="H78" s="8">
        <f t="shared" ref="H78:H107" si="3">G78-F78</f>
        <v>1</v>
      </c>
      <c r="I78" s="90" t="s">
        <v>562</v>
      </c>
    </row>
    <row r="79" spans="1:10" x14ac:dyDescent="0.25">
      <c r="D79" t="s">
        <v>789</v>
      </c>
      <c r="E79" s="7">
        <f t="shared" ref="E79:E107" si="4">E78+1</f>
        <v>1132331</v>
      </c>
      <c r="F79" s="8">
        <v>55.3</v>
      </c>
      <c r="G79" s="8">
        <v>56</v>
      </c>
      <c r="H79" s="8">
        <f t="shared" si="3"/>
        <v>0.70000000000000284</v>
      </c>
      <c r="I79" s="90" t="s">
        <v>562</v>
      </c>
    </row>
    <row r="80" spans="1:10" x14ac:dyDescent="0.25">
      <c r="E80" s="7">
        <f t="shared" si="4"/>
        <v>1132332</v>
      </c>
      <c r="F80" s="8">
        <v>56</v>
      </c>
      <c r="G80" s="8">
        <v>57</v>
      </c>
      <c r="H80" s="8">
        <f t="shared" si="3"/>
        <v>1</v>
      </c>
      <c r="I80" s="90" t="s">
        <v>562</v>
      </c>
    </row>
    <row r="81" spans="1:9" x14ac:dyDescent="0.25">
      <c r="D81" t="s">
        <v>18</v>
      </c>
      <c r="E81" s="7">
        <f t="shared" si="4"/>
        <v>1132333</v>
      </c>
      <c r="F81" s="8">
        <v>57</v>
      </c>
      <c r="G81" s="8">
        <f>G80+1</f>
        <v>58</v>
      </c>
      <c r="H81" s="8">
        <f t="shared" si="3"/>
        <v>1</v>
      </c>
      <c r="I81" s="90" t="s">
        <v>562</v>
      </c>
    </row>
    <row r="82" spans="1:9" x14ac:dyDescent="0.25">
      <c r="D82" t="s">
        <v>19</v>
      </c>
      <c r="E82" s="7">
        <f t="shared" si="4"/>
        <v>1132334</v>
      </c>
      <c r="F82" s="8">
        <f>F81+1</f>
        <v>58</v>
      </c>
      <c r="G82" s="8">
        <f t="shared" ref="F82:G100" si="5">G81+1</f>
        <v>59</v>
      </c>
      <c r="H82" s="8">
        <f t="shared" si="3"/>
        <v>1</v>
      </c>
      <c r="I82" s="90" t="s">
        <v>562</v>
      </c>
    </row>
    <row r="83" spans="1:9" x14ac:dyDescent="0.25">
      <c r="E83" s="7">
        <f t="shared" si="4"/>
        <v>1132335</v>
      </c>
      <c r="F83" s="8">
        <f t="shared" si="5"/>
        <v>59</v>
      </c>
      <c r="G83" s="8">
        <f t="shared" si="5"/>
        <v>60</v>
      </c>
      <c r="H83" s="8">
        <f t="shared" si="3"/>
        <v>1</v>
      </c>
      <c r="I83" s="90" t="s">
        <v>562</v>
      </c>
    </row>
    <row r="84" spans="1:9" x14ac:dyDescent="0.25">
      <c r="D84" t="s">
        <v>20</v>
      </c>
      <c r="E84" s="7">
        <f t="shared" si="4"/>
        <v>1132336</v>
      </c>
      <c r="F84" s="8">
        <f t="shared" si="5"/>
        <v>60</v>
      </c>
      <c r="G84" s="8">
        <f t="shared" si="5"/>
        <v>61</v>
      </c>
      <c r="H84" s="8">
        <f t="shared" si="3"/>
        <v>1</v>
      </c>
      <c r="I84" s="90" t="s">
        <v>562</v>
      </c>
    </row>
    <row r="85" spans="1:9" x14ac:dyDescent="0.25">
      <c r="D85" t="s">
        <v>21</v>
      </c>
      <c r="E85" s="7">
        <f t="shared" si="4"/>
        <v>1132337</v>
      </c>
      <c r="F85" s="8">
        <f t="shared" si="5"/>
        <v>61</v>
      </c>
      <c r="G85" s="8">
        <f t="shared" si="5"/>
        <v>62</v>
      </c>
      <c r="H85" s="8">
        <f t="shared" si="3"/>
        <v>1</v>
      </c>
      <c r="I85" s="90" t="s">
        <v>562</v>
      </c>
    </row>
    <row r="86" spans="1:9" x14ac:dyDescent="0.25">
      <c r="E86" s="7">
        <f t="shared" si="4"/>
        <v>1132338</v>
      </c>
      <c r="F86" s="8">
        <f t="shared" si="5"/>
        <v>62</v>
      </c>
      <c r="G86" s="8">
        <f t="shared" si="5"/>
        <v>63</v>
      </c>
      <c r="H86" s="8">
        <f t="shared" si="3"/>
        <v>1</v>
      </c>
      <c r="I86" s="90" t="s">
        <v>562</v>
      </c>
    </row>
    <row r="87" spans="1:9" x14ac:dyDescent="0.25">
      <c r="D87" t="s">
        <v>22</v>
      </c>
      <c r="E87" s="7">
        <f t="shared" si="4"/>
        <v>1132339</v>
      </c>
      <c r="F87" s="8">
        <f t="shared" si="5"/>
        <v>63</v>
      </c>
      <c r="G87" s="8">
        <f t="shared" si="5"/>
        <v>64</v>
      </c>
      <c r="H87" s="8">
        <f t="shared" si="3"/>
        <v>1</v>
      </c>
      <c r="I87" s="90" t="s">
        <v>562</v>
      </c>
    </row>
    <row r="88" spans="1:9" x14ac:dyDescent="0.25">
      <c r="D88" t="s">
        <v>23</v>
      </c>
      <c r="E88" s="7">
        <f t="shared" si="4"/>
        <v>1132340</v>
      </c>
      <c r="F88" s="8">
        <f t="shared" si="5"/>
        <v>64</v>
      </c>
      <c r="G88" s="8">
        <f t="shared" si="5"/>
        <v>65</v>
      </c>
      <c r="H88" s="8">
        <f t="shared" si="3"/>
        <v>1</v>
      </c>
      <c r="I88" s="90" t="s">
        <v>562</v>
      </c>
    </row>
    <row r="89" spans="1:9" x14ac:dyDescent="0.25">
      <c r="D89" t="s">
        <v>24</v>
      </c>
      <c r="E89" s="7">
        <f t="shared" si="4"/>
        <v>1132341</v>
      </c>
      <c r="F89" s="8">
        <f t="shared" si="5"/>
        <v>65</v>
      </c>
      <c r="G89" s="8">
        <f t="shared" si="5"/>
        <v>66</v>
      </c>
      <c r="H89" s="8">
        <f t="shared" si="3"/>
        <v>1</v>
      </c>
      <c r="I89" s="90" t="s">
        <v>562</v>
      </c>
    </row>
    <row r="90" spans="1:9" x14ac:dyDescent="0.25">
      <c r="D90" t="s">
        <v>25</v>
      </c>
      <c r="E90" s="7">
        <f t="shared" si="4"/>
        <v>1132342</v>
      </c>
      <c r="F90" s="8">
        <f t="shared" si="5"/>
        <v>66</v>
      </c>
      <c r="G90" s="8">
        <f t="shared" si="5"/>
        <v>67</v>
      </c>
      <c r="H90" s="8">
        <f t="shared" si="3"/>
        <v>1</v>
      </c>
      <c r="I90" s="90" t="s">
        <v>562</v>
      </c>
    </row>
    <row r="91" spans="1:9" x14ac:dyDescent="0.25">
      <c r="E91" s="7">
        <f t="shared" si="4"/>
        <v>1132343</v>
      </c>
      <c r="F91" s="8">
        <f t="shared" si="5"/>
        <v>67</v>
      </c>
      <c r="G91" s="8">
        <f t="shared" si="5"/>
        <v>68</v>
      </c>
      <c r="H91" s="8">
        <f t="shared" si="3"/>
        <v>1</v>
      </c>
      <c r="I91" s="90" t="s">
        <v>562</v>
      </c>
    </row>
    <row r="92" spans="1:9" x14ac:dyDescent="0.25">
      <c r="A92">
        <v>52.4</v>
      </c>
      <c r="B92">
        <v>74</v>
      </c>
      <c r="C92" t="s">
        <v>872</v>
      </c>
      <c r="D92" t="s">
        <v>26</v>
      </c>
      <c r="E92" s="7">
        <f t="shared" si="4"/>
        <v>1132344</v>
      </c>
      <c r="F92" s="8">
        <f t="shared" si="5"/>
        <v>68</v>
      </c>
      <c r="G92" s="8">
        <f t="shared" si="5"/>
        <v>69</v>
      </c>
      <c r="H92" s="8">
        <f t="shared" si="3"/>
        <v>1</v>
      </c>
      <c r="I92" s="90" t="s">
        <v>562</v>
      </c>
    </row>
    <row r="93" spans="1:9" x14ac:dyDescent="0.25">
      <c r="D93" t="s">
        <v>27</v>
      </c>
      <c r="E93" s="7">
        <f t="shared" si="4"/>
        <v>1132345</v>
      </c>
      <c r="F93" s="8">
        <f t="shared" si="5"/>
        <v>69</v>
      </c>
      <c r="G93" s="8">
        <f>G92+1</f>
        <v>70</v>
      </c>
      <c r="H93" s="8">
        <f t="shared" si="3"/>
        <v>1</v>
      </c>
      <c r="I93" s="90" t="s">
        <v>562</v>
      </c>
    </row>
    <row r="94" spans="1:9" x14ac:dyDescent="0.25">
      <c r="D94" t="s">
        <v>28</v>
      </c>
      <c r="E94" s="7">
        <f t="shared" si="4"/>
        <v>1132346</v>
      </c>
      <c r="F94" s="8">
        <f>F93+1</f>
        <v>70</v>
      </c>
      <c r="G94" s="8">
        <f t="shared" si="5"/>
        <v>71</v>
      </c>
      <c r="H94" s="8">
        <f t="shared" si="3"/>
        <v>1</v>
      </c>
      <c r="I94" s="90" t="s">
        <v>562</v>
      </c>
    </row>
    <row r="95" spans="1:9" x14ac:dyDescent="0.25">
      <c r="D95" t="s">
        <v>29</v>
      </c>
      <c r="E95" s="7">
        <f t="shared" si="4"/>
        <v>1132347</v>
      </c>
      <c r="F95" s="8">
        <f t="shared" si="5"/>
        <v>71</v>
      </c>
      <c r="G95" s="8">
        <f t="shared" si="5"/>
        <v>72</v>
      </c>
      <c r="H95" s="8">
        <f t="shared" si="3"/>
        <v>1</v>
      </c>
      <c r="I95" s="90" t="s">
        <v>562</v>
      </c>
    </row>
    <row r="96" spans="1:9" x14ac:dyDescent="0.25">
      <c r="D96" t="s">
        <v>30</v>
      </c>
      <c r="E96" s="7">
        <f>E95+1</f>
        <v>1132348</v>
      </c>
      <c r="F96" s="8">
        <f t="shared" si="5"/>
        <v>72</v>
      </c>
      <c r="G96" s="8">
        <f t="shared" si="5"/>
        <v>73</v>
      </c>
      <c r="H96" s="8">
        <f t="shared" si="3"/>
        <v>1</v>
      </c>
      <c r="I96" s="90" t="s">
        <v>562</v>
      </c>
    </row>
    <row r="97" spans="1:10" x14ac:dyDescent="0.25">
      <c r="D97" t="s">
        <v>31</v>
      </c>
      <c r="E97" s="7">
        <f t="shared" si="4"/>
        <v>1132349</v>
      </c>
      <c r="F97" s="8">
        <f t="shared" si="5"/>
        <v>73</v>
      </c>
      <c r="G97" s="8">
        <f t="shared" si="5"/>
        <v>74</v>
      </c>
      <c r="H97" s="8">
        <f t="shared" si="3"/>
        <v>1</v>
      </c>
      <c r="I97" s="90" t="s">
        <v>562</v>
      </c>
    </row>
    <row r="98" spans="1:10" x14ac:dyDescent="0.25">
      <c r="D98" t="s">
        <v>32</v>
      </c>
      <c r="E98" s="7">
        <f t="shared" si="4"/>
        <v>1132350</v>
      </c>
      <c r="F98" s="8">
        <f t="shared" si="5"/>
        <v>74</v>
      </c>
      <c r="G98" s="8">
        <f t="shared" si="5"/>
        <v>75</v>
      </c>
      <c r="H98" s="8">
        <f t="shared" si="3"/>
        <v>1</v>
      </c>
      <c r="I98" s="90" t="s">
        <v>562</v>
      </c>
    </row>
    <row r="99" spans="1:10" x14ac:dyDescent="0.25">
      <c r="E99" s="7">
        <f t="shared" si="4"/>
        <v>1132351</v>
      </c>
      <c r="F99" s="8">
        <f t="shared" si="5"/>
        <v>75</v>
      </c>
      <c r="G99" s="8">
        <f t="shared" si="5"/>
        <v>76</v>
      </c>
      <c r="H99" s="8">
        <f t="shared" si="3"/>
        <v>1</v>
      </c>
      <c r="I99" s="90" t="s">
        <v>562</v>
      </c>
    </row>
    <row r="100" spans="1:10" x14ac:dyDescent="0.25">
      <c r="A100">
        <v>74</v>
      </c>
      <c r="B100">
        <v>106.5</v>
      </c>
      <c r="C100" t="s">
        <v>676</v>
      </c>
      <c r="D100" t="s">
        <v>33</v>
      </c>
      <c r="E100" s="7">
        <f t="shared" si="4"/>
        <v>1132352</v>
      </c>
      <c r="F100" s="8">
        <f t="shared" si="5"/>
        <v>76</v>
      </c>
      <c r="G100" s="8">
        <v>76.599999999999994</v>
      </c>
      <c r="H100" s="8">
        <f t="shared" si="3"/>
        <v>0.59999999999999432</v>
      </c>
      <c r="I100" s="90" t="s">
        <v>562</v>
      </c>
    </row>
    <row r="101" spans="1:10" x14ac:dyDescent="0.25">
      <c r="D101" t="s">
        <v>34</v>
      </c>
      <c r="E101" s="7">
        <f t="shared" si="4"/>
        <v>1132353</v>
      </c>
      <c r="F101" s="8">
        <v>76.599999999999994</v>
      </c>
      <c r="G101" s="8">
        <v>77</v>
      </c>
      <c r="H101" s="8">
        <f t="shared" si="3"/>
        <v>0.40000000000000568</v>
      </c>
      <c r="I101" s="90" t="s">
        <v>562</v>
      </c>
    </row>
    <row r="102" spans="1:10" x14ac:dyDescent="0.25">
      <c r="D102" t="s">
        <v>35</v>
      </c>
      <c r="E102" s="7">
        <f t="shared" si="4"/>
        <v>1132354</v>
      </c>
      <c r="F102" s="8">
        <v>77</v>
      </c>
      <c r="G102" s="8">
        <v>78</v>
      </c>
      <c r="H102" s="8">
        <f t="shared" si="3"/>
        <v>1</v>
      </c>
      <c r="I102" s="90" t="s">
        <v>562</v>
      </c>
    </row>
    <row r="103" spans="1:10" x14ac:dyDescent="0.25">
      <c r="D103" t="s">
        <v>36</v>
      </c>
      <c r="E103" s="7">
        <f t="shared" si="4"/>
        <v>1132355</v>
      </c>
      <c r="F103" s="8">
        <v>78</v>
      </c>
      <c r="G103" s="8">
        <v>79</v>
      </c>
      <c r="H103" s="8">
        <f t="shared" si="3"/>
        <v>1</v>
      </c>
      <c r="I103" s="90" t="s">
        <v>562</v>
      </c>
    </row>
    <row r="104" spans="1:10" x14ac:dyDescent="0.25">
      <c r="D104" t="s">
        <v>37</v>
      </c>
      <c r="E104" s="7">
        <f t="shared" si="4"/>
        <v>1132356</v>
      </c>
      <c r="F104" s="8">
        <v>79</v>
      </c>
      <c r="G104" s="8">
        <v>80</v>
      </c>
      <c r="H104" s="8">
        <f>G104-F104</f>
        <v>1</v>
      </c>
      <c r="I104" s="90" t="s">
        <v>562</v>
      </c>
    </row>
    <row r="105" spans="1:10" x14ac:dyDescent="0.25">
      <c r="D105" t="s">
        <v>38</v>
      </c>
      <c r="E105" s="7">
        <f t="shared" si="4"/>
        <v>1132357</v>
      </c>
      <c r="F105" s="8">
        <v>80</v>
      </c>
      <c r="G105" s="8">
        <v>81</v>
      </c>
      <c r="H105" s="8">
        <f t="shared" si="3"/>
        <v>1</v>
      </c>
      <c r="I105" s="90">
        <v>1000</v>
      </c>
      <c r="J105" t="s">
        <v>435</v>
      </c>
    </row>
    <row r="106" spans="1:10" x14ac:dyDescent="0.25">
      <c r="D106" t="s">
        <v>39</v>
      </c>
      <c r="E106" s="7">
        <f t="shared" si="4"/>
        <v>1132358</v>
      </c>
      <c r="F106" s="8">
        <v>80</v>
      </c>
      <c r="G106" s="8">
        <v>81</v>
      </c>
      <c r="H106" s="8">
        <f t="shared" si="3"/>
        <v>1</v>
      </c>
      <c r="I106" s="90" t="s">
        <v>562</v>
      </c>
      <c r="J106" t="s">
        <v>436</v>
      </c>
    </row>
    <row r="107" spans="1:10" x14ac:dyDescent="0.25">
      <c r="D107" t="s">
        <v>40</v>
      </c>
      <c r="E107" s="7">
        <f t="shared" si="4"/>
        <v>1132359</v>
      </c>
      <c r="F107" s="8">
        <v>80</v>
      </c>
      <c r="G107" s="8">
        <v>81</v>
      </c>
      <c r="H107" s="8">
        <f t="shared" si="3"/>
        <v>1</v>
      </c>
      <c r="I107" s="90" t="s">
        <v>562</v>
      </c>
    </row>
    <row r="108" spans="1:10" ht="15.5" x14ac:dyDescent="0.35">
      <c r="A108" s="30" t="s">
        <v>763</v>
      </c>
      <c r="B108" s="16"/>
      <c r="C108" s="16"/>
      <c r="D108" s="16"/>
      <c r="F108" s="8"/>
      <c r="G108" s="8"/>
      <c r="H108" s="8"/>
      <c r="I108" s="90"/>
    </row>
    <row r="109" spans="1:10" x14ac:dyDescent="0.25">
      <c r="F109" s="8"/>
      <c r="G109" s="8"/>
    </row>
    <row r="110" spans="1:10" ht="15.5" x14ac:dyDescent="0.35">
      <c r="A110" s="79" t="s">
        <v>853</v>
      </c>
      <c r="B110" s="79" t="s">
        <v>854</v>
      </c>
      <c r="C110" s="80" t="s">
        <v>857</v>
      </c>
      <c r="D110" s="80" t="s">
        <v>858</v>
      </c>
      <c r="E110" s="79" t="s">
        <v>421</v>
      </c>
      <c r="F110" s="109" t="s">
        <v>859</v>
      </c>
      <c r="G110" s="109"/>
      <c r="H110" s="109"/>
      <c r="I110" s="80" t="s">
        <v>395</v>
      </c>
      <c r="J110" s="80" t="s">
        <v>383</v>
      </c>
    </row>
    <row r="111" spans="1:10" ht="13" x14ac:dyDescent="0.3">
      <c r="E111" s="11" t="s">
        <v>427</v>
      </c>
      <c r="F111" s="5" t="s">
        <v>860</v>
      </c>
      <c r="G111" s="5" t="s">
        <v>854</v>
      </c>
      <c r="H111" s="11" t="s">
        <v>423</v>
      </c>
      <c r="I111" s="11" t="s">
        <v>394</v>
      </c>
    </row>
    <row r="112" spans="1:10" ht="13" x14ac:dyDescent="0.3">
      <c r="E112" s="11"/>
      <c r="F112" s="5"/>
      <c r="G112" s="5"/>
      <c r="H112" s="11" t="s">
        <v>422</v>
      </c>
      <c r="I112" s="11"/>
    </row>
    <row r="114" spans="1:9" x14ac:dyDescent="0.25">
      <c r="D114" t="s">
        <v>41</v>
      </c>
      <c r="E114" s="7">
        <v>1132360</v>
      </c>
      <c r="F114" s="8">
        <v>81</v>
      </c>
      <c r="G114" s="8">
        <v>82</v>
      </c>
      <c r="H114" s="8">
        <f>G114-F114</f>
        <v>1</v>
      </c>
      <c r="I114" s="90" t="s">
        <v>562</v>
      </c>
    </row>
    <row r="115" spans="1:9" x14ac:dyDescent="0.25">
      <c r="D115" t="s">
        <v>42</v>
      </c>
      <c r="E115" s="7">
        <f>E114+1</f>
        <v>1132361</v>
      </c>
      <c r="F115" s="8">
        <v>82</v>
      </c>
      <c r="G115" s="8">
        <f>G114+1</f>
        <v>83</v>
      </c>
      <c r="H115" s="8">
        <f t="shared" ref="H115:H143" si="6">G115-F115</f>
        <v>1</v>
      </c>
      <c r="I115" s="90" t="s">
        <v>562</v>
      </c>
    </row>
    <row r="116" spans="1:9" x14ac:dyDescent="0.25">
      <c r="D116" t="s">
        <v>43</v>
      </c>
      <c r="E116" s="7">
        <f t="shared" ref="E116:E143" si="7">E115+1</f>
        <v>1132362</v>
      </c>
      <c r="F116" s="8">
        <f>F115+1</f>
        <v>83</v>
      </c>
      <c r="G116" s="8">
        <f t="shared" ref="F116:G124" si="8">G115+1</f>
        <v>84</v>
      </c>
      <c r="H116" s="8">
        <f t="shared" si="6"/>
        <v>1</v>
      </c>
      <c r="I116" s="90" t="s">
        <v>562</v>
      </c>
    </row>
    <row r="117" spans="1:9" x14ac:dyDescent="0.25">
      <c r="D117" t="s">
        <v>44</v>
      </c>
      <c r="E117" s="7">
        <f t="shared" si="7"/>
        <v>1132363</v>
      </c>
      <c r="F117" s="8">
        <f t="shared" si="8"/>
        <v>84</v>
      </c>
      <c r="G117" s="8">
        <f t="shared" si="8"/>
        <v>85</v>
      </c>
      <c r="H117" s="8">
        <f t="shared" si="6"/>
        <v>1</v>
      </c>
      <c r="I117" s="90">
        <v>13</v>
      </c>
    </row>
    <row r="118" spans="1:9" x14ac:dyDescent="0.25">
      <c r="E118" s="7">
        <f t="shared" si="7"/>
        <v>1132364</v>
      </c>
      <c r="F118" s="8">
        <f t="shared" si="8"/>
        <v>85</v>
      </c>
      <c r="G118" s="8">
        <f t="shared" si="8"/>
        <v>86</v>
      </c>
      <c r="H118" s="8">
        <f t="shared" si="6"/>
        <v>1</v>
      </c>
      <c r="I118" s="90" t="s">
        <v>562</v>
      </c>
    </row>
    <row r="119" spans="1:9" x14ac:dyDescent="0.25">
      <c r="D119" t="s">
        <v>45</v>
      </c>
      <c r="E119" s="7">
        <f t="shared" si="7"/>
        <v>1132365</v>
      </c>
      <c r="F119" s="8">
        <f t="shared" si="8"/>
        <v>86</v>
      </c>
      <c r="G119" s="8">
        <f t="shared" si="8"/>
        <v>87</v>
      </c>
      <c r="H119" s="8">
        <f t="shared" si="6"/>
        <v>1</v>
      </c>
      <c r="I119" s="90" t="s">
        <v>562</v>
      </c>
    </row>
    <row r="120" spans="1:9" x14ac:dyDescent="0.25">
      <c r="D120" t="s">
        <v>864</v>
      </c>
      <c r="E120" s="7">
        <f t="shared" si="7"/>
        <v>1132366</v>
      </c>
      <c r="F120" s="8">
        <f t="shared" si="8"/>
        <v>87</v>
      </c>
      <c r="G120" s="8">
        <f t="shared" si="8"/>
        <v>88</v>
      </c>
      <c r="H120" s="8">
        <f t="shared" si="6"/>
        <v>1</v>
      </c>
      <c r="I120" s="90" t="s">
        <v>562</v>
      </c>
    </row>
    <row r="121" spans="1:9" x14ac:dyDescent="0.25">
      <c r="E121" s="7">
        <f t="shared" si="7"/>
        <v>1132367</v>
      </c>
      <c r="F121" s="8">
        <f t="shared" si="8"/>
        <v>88</v>
      </c>
      <c r="G121" s="8">
        <f t="shared" si="8"/>
        <v>89</v>
      </c>
      <c r="H121" s="8">
        <f t="shared" si="6"/>
        <v>1</v>
      </c>
      <c r="I121" s="90" t="s">
        <v>562</v>
      </c>
    </row>
    <row r="122" spans="1:9" x14ac:dyDescent="0.25">
      <c r="D122" t="s">
        <v>46</v>
      </c>
      <c r="E122" s="7">
        <f t="shared" si="7"/>
        <v>1132368</v>
      </c>
      <c r="F122" s="8">
        <f t="shared" si="8"/>
        <v>89</v>
      </c>
      <c r="G122" s="8">
        <f t="shared" si="8"/>
        <v>90</v>
      </c>
      <c r="H122" s="8">
        <f t="shared" si="6"/>
        <v>1</v>
      </c>
      <c r="I122" s="90" t="s">
        <v>562</v>
      </c>
    </row>
    <row r="123" spans="1:9" x14ac:dyDescent="0.25">
      <c r="D123" t="s">
        <v>758</v>
      </c>
      <c r="E123" s="7">
        <f t="shared" si="7"/>
        <v>1132369</v>
      </c>
      <c r="F123" s="8">
        <f t="shared" si="8"/>
        <v>90</v>
      </c>
      <c r="G123" s="8">
        <f t="shared" si="8"/>
        <v>91</v>
      </c>
      <c r="H123" s="8">
        <f t="shared" si="6"/>
        <v>1</v>
      </c>
      <c r="I123" s="90" t="s">
        <v>562</v>
      </c>
    </row>
    <row r="124" spans="1:9" x14ac:dyDescent="0.25">
      <c r="E124" s="7">
        <f t="shared" si="7"/>
        <v>1132370</v>
      </c>
      <c r="F124" s="8">
        <f t="shared" si="8"/>
        <v>91</v>
      </c>
      <c r="G124" s="8">
        <v>91.5</v>
      </c>
      <c r="H124" s="8">
        <f t="shared" si="6"/>
        <v>0.5</v>
      </c>
      <c r="I124" s="90" t="s">
        <v>562</v>
      </c>
    </row>
    <row r="125" spans="1:9" x14ac:dyDescent="0.25">
      <c r="D125" t="s">
        <v>47</v>
      </c>
      <c r="E125" s="7">
        <f t="shared" si="7"/>
        <v>1132371</v>
      </c>
      <c r="F125" s="8">
        <v>91.5</v>
      </c>
      <c r="G125" s="8">
        <v>92</v>
      </c>
      <c r="H125" s="8">
        <f t="shared" si="6"/>
        <v>0.5</v>
      </c>
      <c r="I125" s="90" t="s">
        <v>562</v>
      </c>
    </row>
    <row r="126" spans="1:9" x14ac:dyDescent="0.25">
      <c r="D126" t="s">
        <v>48</v>
      </c>
      <c r="E126" s="7">
        <f t="shared" si="7"/>
        <v>1132372</v>
      </c>
      <c r="F126" s="8">
        <v>92</v>
      </c>
      <c r="G126" s="8">
        <f>G125+1</f>
        <v>93</v>
      </c>
      <c r="H126" s="8">
        <f t="shared" si="6"/>
        <v>1</v>
      </c>
      <c r="I126" s="90" t="s">
        <v>562</v>
      </c>
    </row>
    <row r="127" spans="1:9" x14ac:dyDescent="0.25">
      <c r="E127" s="7">
        <f t="shared" si="7"/>
        <v>1132373</v>
      </c>
      <c r="F127" s="8">
        <f>F126+1</f>
        <v>93</v>
      </c>
      <c r="G127" s="8">
        <f t="shared" ref="F127:G136" si="9">G126+1</f>
        <v>94</v>
      </c>
      <c r="H127" s="8">
        <f t="shared" si="6"/>
        <v>1</v>
      </c>
      <c r="I127" s="90" t="s">
        <v>562</v>
      </c>
    </row>
    <row r="128" spans="1:9" x14ac:dyDescent="0.25">
      <c r="A128">
        <v>106.5</v>
      </c>
      <c r="B128">
        <v>122.3</v>
      </c>
      <c r="C128" t="s">
        <v>49</v>
      </c>
      <c r="D128" t="s">
        <v>51</v>
      </c>
      <c r="E128" s="7">
        <f t="shared" si="7"/>
        <v>1132374</v>
      </c>
      <c r="F128" s="8">
        <f t="shared" si="9"/>
        <v>94</v>
      </c>
      <c r="G128" s="8">
        <f t="shared" si="9"/>
        <v>95</v>
      </c>
      <c r="H128" s="8">
        <f t="shared" si="6"/>
        <v>1</v>
      </c>
      <c r="I128" s="90" t="s">
        <v>562</v>
      </c>
    </row>
    <row r="129" spans="4:9" x14ac:dyDescent="0.25">
      <c r="D129" t="s">
        <v>52</v>
      </c>
      <c r="E129" s="7">
        <f t="shared" si="7"/>
        <v>1132375</v>
      </c>
      <c r="F129" s="8">
        <f t="shared" si="9"/>
        <v>95</v>
      </c>
      <c r="G129" s="8">
        <f t="shared" si="9"/>
        <v>96</v>
      </c>
      <c r="H129" s="8">
        <f t="shared" si="6"/>
        <v>1</v>
      </c>
      <c r="I129" s="90" t="s">
        <v>562</v>
      </c>
    </row>
    <row r="130" spans="4:9" x14ac:dyDescent="0.25">
      <c r="D130" t="s">
        <v>50</v>
      </c>
      <c r="E130" s="7">
        <f t="shared" si="7"/>
        <v>1132376</v>
      </c>
      <c r="F130" s="8">
        <f t="shared" si="9"/>
        <v>96</v>
      </c>
      <c r="G130" s="8">
        <f t="shared" si="9"/>
        <v>97</v>
      </c>
      <c r="H130" s="8">
        <f t="shared" si="6"/>
        <v>1</v>
      </c>
      <c r="I130" s="90" t="s">
        <v>562</v>
      </c>
    </row>
    <row r="131" spans="4:9" x14ac:dyDescent="0.25">
      <c r="E131" s="7">
        <f t="shared" si="7"/>
        <v>1132377</v>
      </c>
      <c r="F131" s="8">
        <f t="shared" si="9"/>
        <v>97</v>
      </c>
      <c r="G131" s="8">
        <f t="shared" si="9"/>
        <v>98</v>
      </c>
      <c r="H131" s="8">
        <f t="shared" si="6"/>
        <v>1</v>
      </c>
      <c r="I131" s="90">
        <v>15</v>
      </c>
    </row>
    <row r="132" spans="4:9" x14ac:dyDescent="0.25">
      <c r="D132" t="s">
        <v>53</v>
      </c>
      <c r="E132" s="7">
        <f t="shared" si="7"/>
        <v>1132378</v>
      </c>
      <c r="F132" s="8">
        <f t="shared" si="9"/>
        <v>98</v>
      </c>
      <c r="G132" s="8">
        <f t="shared" si="9"/>
        <v>99</v>
      </c>
      <c r="H132" s="8">
        <f t="shared" si="6"/>
        <v>1</v>
      </c>
      <c r="I132" s="90" t="s">
        <v>562</v>
      </c>
    </row>
    <row r="133" spans="4:9" x14ac:dyDescent="0.25">
      <c r="D133" t="s">
        <v>54</v>
      </c>
      <c r="E133" s="7">
        <f t="shared" si="7"/>
        <v>1132379</v>
      </c>
      <c r="F133" s="8">
        <f t="shared" si="9"/>
        <v>99</v>
      </c>
      <c r="G133" s="8">
        <f t="shared" si="9"/>
        <v>100</v>
      </c>
      <c r="H133" s="8">
        <f t="shared" si="6"/>
        <v>1</v>
      </c>
      <c r="I133" s="90" t="s">
        <v>562</v>
      </c>
    </row>
    <row r="134" spans="4:9" x14ac:dyDescent="0.25">
      <c r="D134" t="s">
        <v>864</v>
      </c>
      <c r="E134" s="7">
        <f t="shared" si="7"/>
        <v>1132380</v>
      </c>
      <c r="F134" s="8">
        <f t="shared" si="9"/>
        <v>100</v>
      </c>
      <c r="G134" s="8">
        <f t="shared" si="9"/>
        <v>101</v>
      </c>
      <c r="H134" s="8">
        <f t="shared" si="6"/>
        <v>1</v>
      </c>
      <c r="I134" s="90" t="s">
        <v>562</v>
      </c>
    </row>
    <row r="135" spans="4:9" x14ac:dyDescent="0.25">
      <c r="D135" t="s">
        <v>55</v>
      </c>
      <c r="E135" s="7">
        <f t="shared" si="7"/>
        <v>1132381</v>
      </c>
      <c r="F135" s="8">
        <f t="shared" si="9"/>
        <v>101</v>
      </c>
      <c r="G135" s="8">
        <f t="shared" si="9"/>
        <v>102</v>
      </c>
      <c r="H135" s="8">
        <f t="shared" si="6"/>
        <v>1</v>
      </c>
      <c r="I135" s="90" t="s">
        <v>562</v>
      </c>
    </row>
    <row r="136" spans="4:9" x14ac:dyDescent="0.25">
      <c r="E136" s="7">
        <f t="shared" si="7"/>
        <v>1132382</v>
      </c>
      <c r="F136" s="8">
        <f t="shared" si="9"/>
        <v>102</v>
      </c>
      <c r="G136" s="8">
        <f>G135+1</f>
        <v>103</v>
      </c>
      <c r="H136" s="8">
        <f t="shared" si="6"/>
        <v>1</v>
      </c>
      <c r="I136" s="90">
        <v>8</v>
      </c>
    </row>
    <row r="137" spans="4:9" x14ac:dyDescent="0.25">
      <c r="E137" s="7">
        <f t="shared" si="7"/>
        <v>1132383</v>
      </c>
      <c r="F137" s="8">
        <f>F136+1</f>
        <v>103</v>
      </c>
      <c r="G137" s="8">
        <v>103.8</v>
      </c>
      <c r="H137" s="8">
        <f t="shared" si="6"/>
        <v>0.79999999999999716</v>
      </c>
      <c r="I137" s="90" t="s">
        <v>562</v>
      </c>
    </row>
    <row r="138" spans="4:9" x14ac:dyDescent="0.25">
      <c r="E138" s="7">
        <f t="shared" si="7"/>
        <v>1132384</v>
      </c>
      <c r="F138" s="8">
        <v>103.8</v>
      </c>
      <c r="G138" s="8">
        <v>105</v>
      </c>
      <c r="H138" s="8">
        <f t="shared" si="6"/>
        <v>1.2000000000000028</v>
      </c>
      <c r="I138" s="90" t="s">
        <v>562</v>
      </c>
    </row>
    <row r="139" spans="4:9" x14ac:dyDescent="0.25">
      <c r="E139" s="7">
        <f t="shared" si="7"/>
        <v>1132385</v>
      </c>
      <c r="F139" s="8">
        <v>105</v>
      </c>
      <c r="G139" s="8">
        <v>106</v>
      </c>
      <c r="H139" s="8">
        <f t="shared" si="6"/>
        <v>1</v>
      </c>
      <c r="I139" s="90" t="s">
        <v>562</v>
      </c>
    </row>
    <row r="140" spans="4:9" x14ac:dyDescent="0.25">
      <c r="E140" s="7">
        <f t="shared" si="7"/>
        <v>1132386</v>
      </c>
      <c r="F140" s="8">
        <v>106</v>
      </c>
      <c r="G140" s="8">
        <v>107</v>
      </c>
      <c r="H140" s="8">
        <f t="shared" si="6"/>
        <v>1</v>
      </c>
      <c r="I140" s="90" t="s">
        <v>562</v>
      </c>
    </row>
    <row r="141" spans="4:9" x14ac:dyDescent="0.25">
      <c r="E141" s="7">
        <f>E140+1</f>
        <v>1132387</v>
      </c>
      <c r="F141" s="7">
        <v>119.1</v>
      </c>
      <c r="G141" s="7">
        <v>120.1</v>
      </c>
      <c r="H141" s="8">
        <f t="shared" si="6"/>
        <v>1</v>
      </c>
      <c r="I141" s="90" t="s">
        <v>562</v>
      </c>
    </row>
    <row r="142" spans="4:9" x14ac:dyDescent="0.25">
      <c r="E142" s="7">
        <f t="shared" si="7"/>
        <v>1132388</v>
      </c>
      <c r="F142" s="7">
        <v>120.1</v>
      </c>
      <c r="G142" s="7">
        <v>121.1</v>
      </c>
      <c r="H142" s="8">
        <f t="shared" si="6"/>
        <v>1</v>
      </c>
      <c r="I142" s="90" t="s">
        <v>562</v>
      </c>
    </row>
    <row r="143" spans="4:9" x14ac:dyDescent="0.25">
      <c r="E143" s="7">
        <f t="shared" si="7"/>
        <v>1132389</v>
      </c>
      <c r="F143" s="7">
        <v>121.1</v>
      </c>
      <c r="G143" s="7">
        <v>121.6</v>
      </c>
      <c r="H143" s="8">
        <f t="shared" si="6"/>
        <v>0.5</v>
      </c>
      <c r="I143" s="90">
        <v>8</v>
      </c>
    </row>
  </sheetData>
  <mergeCells count="4">
    <mergeCell ref="A1:J1"/>
    <mergeCell ref="F36:H36"/>
    <mergeCell ref="F73:H73"/>
    <mergeCell ref="F110:H110"/>
  </mergeCells>
  <phoneticPr fontId="0" type="noConversion"/>
  <pageMargins left="0.75" right="0.75" top="1" bottom="1" header="0.5" footer="0.5"/>
  <pageSetup paperSize="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GP-11-001</vt:lpstr>
      <vt:lpstr>GP-11-002</vt:lpstr>
      <vt:lpstr>GP-11-003</vt:lpstr>
      <vt:lpstr>GP-11-004</vt:lpstr>
      <vt:lpstr>GP-11-005</vt:lpstr>
      <vt:lpstr>GP-11-009</vt:lpstr>
      <vt:lpstr>GP-11-010</vt:lpstr>
      <vt:lpstr>GP-11-011</vt:lpstr>
      <vt:lpstr>GP-11-012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Kimberley and Brad</dc:creator>
  <cp:lastModifiedBy>Owner</cp:lastModifiedBy>
  <cp:lastPrinted>2012-01-14T02:36:05Z</cp:lastPrinted>
  <dcterms:created xsi:type="dcterms:W3CDTF">2011-11-03T21:05:45Z</dcterms:created>
  <dcterms:modified xsi:type="dcterms:W3CDTF">2019-01-10T04:06:24Z</dcterms:modified>
</cp:coreProperties>
</file>